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n.werley\Desktop\"/>
    </mc:Choice>
  </mc:AlternateContent>
  <xr:revisionPtr revIDLastSave="0" documentId="8_{7F9AFC60-E64C-4B5B-ACA0-1597C1371ABA}" xr6:coauthVersionLast="36" xr6:coauthVersionMax="36" xr10:uidLastSave="{00000000-0000-0000-0000-000000000000}"/>
  <bookViews>
    <workbookView xWindow="1575" yWindow="195" windowWidth="20730" windowHeight="10770" activeTab="1" xr2:uid="{00000000-000D-0000-FFFF-FFFF00000000}"/>
  </bookViews>
  <sheets>
    <sheet name="Instructions" sheetId="1" r:id="rId1"/>
    <sheet name=" PRICING SHEET 1 - REQUIRED" sheetId="8" r:id="rId2"/>
    <sheet name=" PRICING SHEET 2 - BODY CAMERAS" sheetId="10" r:id="rId3"/>
  </sheets>
  <calcPr calcId="191029"/>
  <customWorkbookViews>
    <customWorkbookView name="Kathleen Fleming - Personal View" guid="{E73C8034-5EAA-4085-AD25-002EC3B2B159}" mergeInterval="0" personalView="1" maximized="1" windowWidth="1916" windowHeight="795" activeSheetId="3"/>
    <customWorkbookView name="Delia Arellano - Personal View" guid="{1C9D9B30-65D1-41AD-9659-9533F2398526}" mergeInterval="0" personalView="1" maximized="1" windowWidth="1436" windowHeight="635" activeSheetId="1"/>
    <customWorkbookView name="Aiko Morales - Personal View" guid="{420C20D6-9E2C-4961-A971-E7A85C7C85AD}" mergeInterval="0" personalView="1" maximized="1" windowWidth="1436" windowHeight="675" activeSheetId="1"/>
    <customWorkbookView name="Robin Abbott - Personal View" guid="{781671E6-4A9A-4A6C-A524-78B659C1A1FC}" mergeInterval="0" personalView="1" maximized="1" windowWidth="1276" windowHeight="477" activeSheetId="1"/>
    <customWorkbookView name="Linda Hart - Personal View" guid="{F569DC36-5532-49D4-9458-A3582E0841B9}" mergeInterval="0" personalView="1" maximized="1" windowWidth="1330" windowHeight="418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7" i="8" l="1"/>
  <c r="H76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68" i="8"/>
  <c r="H67" i="8"/>
  <c r="H66" i="8"/>
  <c r="H65" i="8"/>
  <c r="H64" i="8"/>
  <c r="H63" i="8"/>
  <c r="H71" i="8"/>
  <c r="H70" i="8"/>
  <c r="H69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31" i="10"/>
  <c r="H32" i="10"/>
  <c r="H33" i="10"/>
  <c r="H34" i="10"/>
  <c r="H35" i="10"/>
  <c r="H30" i="10"/>
  <c r="H10" i="10"/>
  <c r="H11" i="10"/>
  <c r="H12" i="10"/>
  <c r="H13" i="10"/>
  <c r="H14" i="10"/>
  <c r="H15" i="10"/>
  <c r="H16" i="10"/>
  <c r="H17" i="10"/>
  <c r="H18" i="10"/>
  <c r="H19" i="10"/>
  <c r="H41" i="10"/>
  <c r="H40" i="10"/>
  <c r="H39" i="10"/>
  <c r="H81" i="8"/>
  <c r="H80" i="8"/>
  <c r="H79" i="8"/>
  <c r="H74" i="8"/>
  <c r="H73" i="8"/>
  <c r="H72" i="8"/>
  <c r="H46" i="8"/>
</calcChain>
</file>

<file path=xl/sharedStrings.xml><?xml version="1.0" encoding="utf-8"?>
<sst xmlns="http://schemas.openxmlformats.org/spreadsheetml/2006/main" count="473" uniqueCount="213">
  <si>
    <t>Instructions</t>
  </si>
  <si>
    <r>
      <t xml:space="preserve">    </t>
    </r>
    <r>
      <rPr>
        <u/>
        <sz val="11"/>
        <rFont val="Arial"/>
        <family val="2"/>
      </rPr>
      <t>Product ABC</t>
    </r>
  </si>
  <si>
    <t xml:space="preserve">    Product ABC Software or Hardware, Site Licenses - Customer Discount - 10%</t>
  </si>
  <si>
    <t xml:space="preserve">    Product ABC Software or Hardware, Volume Licenses - Customer Discount  - 15%</t>
  </si>
  <si>
    <t xml:space="preserve">    Product ABC Software or Hardware, All other products - Customer Discount - 8%</t>
  </si>
  <si>
    <t>MSRP</t>
  </si>
  <si>
    <t>Optional Description</t>
  </si>
  <si>
    <t>Turnkey</t>
  </si>
  <si>
    <t xml:space="preserve">A representative sample of Products/Services is provided in the tables below. Vendors may offer only one (1) specific price for each </t>
  </si>
  <si>
    <t>Body Worn Cameras must only be listed on Pricing Sheet 2 - Body Camera</t>
  </si>
  <si>
    <t xml:space="preserve">Pricing Sheet 1 - REQUIRED    </t>
  </si>
  <si>
    <t>Product/Service listed OR may offer VOLUME pricing for Products/Services OR may offer both.  TURNKEY shall include Total Solutions for Hardware, Software and Services. The price to the DIR Customer shall include all shipping and handling fees. This is a representative sample only for the purposes of this RFO and evaluation process.</t>
  </si>
  <si>
    <t>This Pricing Sheet is for Body-Worn Cameras Hardware, Software and Services ONLY</t>
  </si>
  <si>
    <t xml:space="preserve">2. DO NOT MAKE CHANGES TO THE FORMAT OF THE GRIDS. Insert additional rows as needed. </t>
  </si>
  <si>
    <r>
      <t xml:space="preserve">3. Vendor shall provide the </t>
    </r>
    <r>
      <rPr>
        <b/>
        <u/>
        <sz val="11"/>
        <rFont val="Arial"/>
        <family val="2"/>
      </rPr>
      <t>Category Number and Description</t>
    </r>
    <r>
      <rPr>
        <b/>
        <sz val="11"/>
        <rFont val="Arial"/>
        <family val="2"/>
      </rPr>
      <t xml:space="preserve">, </t>
    </r>
    <r>
      <rPr>
        <b/>
        <u/>
        <sz val="11"/>
        <rFont val="Arial"/>
        <family val="2"/>
      </rPr>
      <t>Manufacturer/Brand</t>
    </r>
    <r>
      <rPr>
        <b/>
        <sz val="11"/>
        <rFont val="Arial"/>
        <family val="2"/>
      </rPr>
      <t xml:space="preserve">, </t>
    </r>
    <r>
      <rPr>
        <b/>
        <u/>
        <sz val="11"/>
        <rFont val="Arial"/>
        <family val="2"/>
      </rPr>
      <t>Manufacturer's Suggested Retail Price (MSRP)</t>
    </r>
    <r>
      <rPr>
        <b/>
        <sz val="11"/>
        <rFont val="Arial"/>
        <family val="2"/>
      </rPr>
      <t xml:space="preserve">, identification of </t>
    </r>
    <r>
      <rPr>
        <b/>
        <u/>
        <sz val="11"/>
        <rFont val="Arial"/>
        <family val="2"/>
      </rPr>
      <t>Manufacturer or Reseller</t>
    </r>
    <r>
      <rPr>
        <b/>
        <sz val="11"/>
        <rFont val="Arial"/>
        <family val="2"/>
      </rPr>
      <t xml:space="preserve">, and </t>
    </r>
    <r>
      <rPr>
        <b/>
        <u/>
        <sz val="11"/>
        <rFont val="Arial"/>
        <family val="2"/>
      </rPr>
      <t>DIR Customer Discount % off MSRP</t>
    </r>
    <r>
      <rPr>
        <b/>
        <sz val="11"/>
        <rFont val="Arial"/>
        <family val="2"/>
      </rPr>
      <t xml:space="preserve"> for products/services offered.</t>
    </r>
  </si>
  <si>
    <t>4. Volume bands have been created for evaluation purposes only</t>
  </si>
  <si>
    <t>5. Vendor shall provide the brands and pricing for products/services applicable to their response.</t>
  </si>
  <si>
    <t>6. If firm fixed pricing is requested, Vendor shall provide firm fixed pricing expressed in dollars and cents.  If a discount is requested, the discount being offered shall be based upon the Manufacturer's Suggested Retail Price (MSRP) or List Price and the specific final price shall be stated.</t>
  </si>
  <si>
    <t>7.  Discounts can be listed by manufacturer,  manufacturer product/service/training line, or product/service/training category.</t>
  </si>
  <si>
    <t xml:space="preserve">8. Vendors may not propose a range of discounts for a product (e.g., 0% - 99%).  </t>
  </si>
  <si>
    <t xml:space="preserve">9. If Vendor is proposing multiple discounts for the same product, the products must be listed separately with the associated discount or grouped with an associated discount. For example: </t>
  </si>
  <si>
    <t>10. Vendor shall provide a description of MSRP or the method utilized to derive MSRP.</t>
  </si>
  <si>
    <t>11. Price to the Customer shall include all shipping and handling fees.</t>
  </si>
  <si>
    <t>12. Body Worn Cameras must only be listed on Pricing Sheet 2 - Body Cameras</t>
  </si>
  <si>
    <t>13. Volume Bands must adhere to pricing structure listed in Pricing Sheets 1 and 2.</t>
  </si>
  <si>
    <t>14. Proposed pricing shall be acceptable for at least 120 days from the date of the response submittal.</t>
  </si>
  <si>
    <t xml:space="preserve">DO NOT MAKE CHANGES TO THE FORMAT OF THE GRIDS. Insert additional rows as needed. </t>
  </si>
  <si>
    <r>
      <t xml:space="preserve"> </t>
    </r>
    <r>
      <rPr>
        <i/>
        <sz val="10"/>
        <rFont val="Arial"/>
        <family val="2"/>
      </rPr>
      <t>For reference purposes, the formula to calculate DIR Customer Price is: MSRP x (1-DIR Discount%) x (1+0.75%)</t>
    </r>
  </si>
  <si>
    <t>*DIR CUSTOMER PRICE contains 0.75% DIR Administrative Fee and it will be AUTOMATICALLY calculated once all the other cells are filled.</t>
  </si>
  <si>
    <t>Manufacturer / Brand</t>
  </si>
  <si>
    <t xml:space="preserve">Product Description                                                              </t>
  </si>
  <si>
    <t xml:space="preserve">Manufacturer's Part Number </t>
  </si>
  <si>
    <t>Manufacturer or Authorized Reseller (M/R)</t>
  </si>
  <si>
    <t>DIR Customer Discount % off MSRP</t>
  </si>
  <si>
    <t xml:space="preserve">DIR Customer Price*                    </t>
  </si>
  <si>
    <t>R</t>
  </si>
  <si>
    <t xml:space="preserve"> HARDWARE CATEGORY / DESCRIPTION
(Refer to RFO Section 2.1)</t>
  </si>
  <si>
    <t>SOFTWARE CATEGORY / DESCRIPTION
(Refer to RFO Section 2.1)</t>
  </si>
  <si>
    <t>SERVICE CATEGORY</t>
  </si>
  <si>
    <t>Detailed Service Description</t>
  </si>
  <si>
    <r>
      <t xml:space="preserve">1. DIR CUSTOMER PRICE contains 0.75% DIR Administrative Fee and it will be AUTOMATICALLY calculated once all the other cells are filled. </t>
    </r>
    <r>
      <rPr>
        <i/>
        <sz val="11"/>
        <rFont val="Arial"/>
        <family val="2"/>
      </rPr>
      <t>For reference purposes, the formula to calculate DIR Customer Price is: MSRP x (1-DIR Discount%) x (1+0.75%)</t>
    </r>
  </si>
  <si>
    <t xml:space="preserve">Pricing Sheet 2 - BODY WORN CAMERAS ONLY   </t>
  </si>
  <si>
    <t>BODY-PH-201</t>
  </si>
  <si>
    <t>Utility</t>
  </si>
  <si>
    <t>BODY-UWP-101</t>
  </si>
  <si>
    <t>BODY-H-101</t>
  </si>
  <si>
    <t>BODY-H-103</t>
  </si>
  <si>
    <t>BODY-UW-101</t>
  </si>
  <si>
    <t>BodyWorn and Sleeve</t>
  </si>
  <si>
    <t>NFC BodyWorn Vest  and Holster</t>
  </si>
  <si>
    <t>Holster</t>
  </si>
  <si>
    <t>BODY-HB-1001</t>
  </si>
  <si>
    <t>BODY-H-104</t>
  </si>
  <si>
    <t>Sleeve</t>
  </si>
  <si>
    <t>Video Storage - 1TB - 1 Year</t>
  </si>
  <si>
    <t>VS-T-101</t>
  </si>
  <si>
    <t>VMS-101</t>
  </si>
  <si>
    <t>WCCTV</t>
  </si>
  <si>
    <t>101-4009</t>
  </si>
  <si>
    <t>101-4010</t>
  </si>
  <si>
    <t>LTE Bodyworn Pack</t>
  </si>
  <si>
    <t>HD Bodyworn Pack</t>
  </si>
  <si>
    <t>Charge &amp; Sync Cradle</t>
  </si>
  <si>
    <t>101-4999</t>
  </si>
  <si>
    <t>116-0014</t>
  </si>
  <si>
    <t>129-0013</t>
  </si>
  <si>
    <t>Audio Card &amp; Microphone</t>
  </si>
  <si>
    <t>Tactical Vest</t>
  </si>
  <si>
    <t>RSP-1YR</t>
  </si>
  <si>
    <t>CF-1T</t>
  </si>
  <si>
    <t>Utility - AVaiL Web SaaS - 1 Year (BYOD)</t>
  </si>
  <si>
    <t>Utility - AVaiL Web SaaS with Hardware warranty and insurance - 1 Year</t>
  </si>
  <si>
    <t>Utility - Bodyworn NFC Vest and 1 year AVaiL Web SaaS (BYOD)</t>
  </si>
  <si>
    <t>Utility - Video Management System Local Server Software - 1 Year (per Server)</t>
  </si>
  <si>
    <t>WCCTV - Connection &amp; Setup Fee</t>
  </si>
  <si>
    <t>WCCTV - Remote Support Pack - 1YR</t>
  </si>
  <si>
    <t>Body Worn Cameras</t>
  </si>
  <si>
    <t xml:space="preserve">Peripherals - Docking &amp; Mounting </t>
  </si>
  <si>
    <t>Havis</t>
  </si>
  <si>
    <t>2011-2014-2015 Dodge Durango and Jeep Grand Cherokee Premium Passenger Side Mount Package</t>
  </si>
  <si>
    <t>PKG-PSM-245</t>
  </si>
  <si>
    <t>2015 Tahoe, Suburban, and 2014-2015 Chevrolet Silverado 1500 pickup  Premium Passenger Side Mount Package</t>
  </si>
  <si>
    <t>PKG-PSM-276</t>
  </si>
  <si>
    <t>2006-2015 Chevrolet Impala Premium Passenger Side Mount Package</t>
  </si>
  <si>
    <t>PKG-PSM-203</t>
  </si>
  <si>
    <t>2013-2015 Ford Interceptor Sedan and 2010-2012 Ford Taurus Premium Passenger Side Mount Package</t>
  </si>
  <si>
    <t>PKG-PSM-241</t>
  </si>
  <si>
    <t>2013-2015 Ford Interceptor Utility &amp; 2011-2015 Ford Explorer (Retail) Premium Passenger Side Mount Package</t>
  </si>
  <si>
    <t>PKG-PSM-253</t>
  </si>
  <si>
    <t>2015 Ford F150 Premium Passenger Side Mount Package</t>
  </si>
  <si>
    <t>PKG-PSM-285</t>
  </si>
  <si>
    <t>Swing arm with motion adapter</t>
  </si>
  <si>
    <t>C-MD-105</t>
  </si>
  <si>
    <t>Docking station: Panasonic Toughbook 30/31, 2 high gain antenna</t>
  </si>
  <si>
    <t>DS-PAN-111-2</t>
  </si>
  <si>
    <t>Docking Station for Panasonic Toughbook 19 MK4, MK5, MK6, w/ dual RF pass-thru</t>
  </si>
  <si>
    <t>DS-PAN-211-2</t>
  </si>
  <si>
    <t>Docking Station For Panasonic Toughbook CF-53 laptop computer, With Integrated Power Supply and Dual High Gain Antenna</t>
  </si>
  <si>
    <t>DS-PAN-412-2</t>
  </si>
  <si>
    <t>Docking Station with Dual High-Gain Antenna and Power Supply for Panasonic's Toughbook 54 Rugged Laptop</t>
  </si>
  <si>
    <t>DS-PAN-422-2</t>
  </si>
  <si>
    <t>Toughbook Certified Docking Station for Panasonic Toughpad G1 tablets with Power Supply and Dual High-Gain Antenna</t>
  </si>
  <si>
    <t>DS-PAN-702-2</t>
  </si>
  <si>
    <t>Docking Station with Triple High-Gain Antenna for Dell's Latitude 12 &amp; 14 Rugged Extreme Notebooks with Power Supply</t>
  </si>
  <si>
    <t>DS-DELL-406-3</t>
  </si>
  <si>
    <t>Universal laptop mount</t>
  </si>
  <si>
    <t>UT-101</t>
  </si>
  <si>
    <t>Rugged Communications hub</t>
  </si>
  <si>
    <t>DS-DA-602</t>
  </si>
  <si>
    <t xml:space="preserve">Keyboard mount and iKey Keyboard </t>
  </si>
  <si>
    <t>PKG-KB-117</t>
  </si>
  <si>
    <t>2013-2015 Ford Interceptor Utility Tunnel Mount assembly</t>
  </si>
  <si>
    <t>C-TMW-INUT-01</t>
  </si>
  <si>
    <t>2015 Chevrolet Tahoe or Suburban (Special Service) Vehicle Specific 23" Console</t>
  </si>
  <si>
    <t>C-VS-1013-TAH-1</t>
  </si>
  <si>
    <t>2013-2015 Ford Interceptor Utility Police Vehicle Specific 12" Console</t>
  </si>
  <si>
    <t>C-VS-1200-INUT</t>
  </si>
  <si>
    <t>2013-2015 Ford Interceptor Sedan Vehicle Specific 18" Console</t>
  </si>
  <si>
    <t>C-VS-0810-INSE-1</t>
  </si>
  <si>
    <t>Peripherals - Integrated Display</t>
  </si>
  <si>
    <t>Integrated Control System for Ford Police Interceptor Sedan</t>
  </si>
  <si>
    <t>ICS-B-F01-101</t>
  </si>
  <si>
    <t>Integrated Control System for Ford Police Interceptor Utility</t>
  </si>
  <si>
    <t>ICS-B-F02-101</t>
  </si>
  <si>
    <t>Peripherals - Docking &amp; Mounting (Apple)</t>
  </si>
  <si>
    <t>Docking Station and Protective Case Package for iPad 4</t>
  </si>
  <si>
    <t>PKG-DS-APP-112</t>
  </si>
  <si>
    <t xml:space="preserve">Docking Station and Protective Case Package for iPad Air and Air 2
</t>
  </si>
  <si>
    <t>PKG-DS-APP-132</t>
  </si>
  <si>
    <t>Havis docking power supply for CF-52 &amp; DS-PAN-401</t>
  </si>
  <si>
    <t>LPS-103</t>
  </si>
  <si>
    <t>Havis docking power supply for CF-31 &amp; DS-PAN-110</t>
  </si>
  <si>
    <t>LPS-104</t>
  </si>
  <si>
    <t>Chargeguard-select</t>
  </si>
  <si>
    <t>CG-X</t>
  </si>
  <si>
    <t>K9 Transport Hot-N-Pop unit option For 2011-up  Dodge/Chrysler/Jeep, Charger, Durango, Jeep &amp; Ram Trucks</t>
  </si>
  <si>
    <t>KK-K9-HP-5010B-32-AVA</t>
  </si>
  <si>
    <t>K9 Transport Heat alarm unit option</t>
  </si>
  <si>
    <t>KK-K9-HA-2510B</t>
  </si>
  <si>
    <t>2003-2015 Ford Expedition K9/Prisoner Transport system</t>
  </si>
  <si>
    <t>KK-K9-F14-K-PT</t>
  </si>
  <si>
    <t>1999-2015 Ford F250 K9 Transport system</t>
  </si>
  <si>
    <t>KK-K9-F15-K-32</t>
  </si>
  <si>
    <t>120"  3 compartment(s) prisoner transport insert</t>
  </si>
  <si>
    <t>PT-S02-120-3</t>
  </si>
  <si>
    <t>2013-2015 Ford Interceptor Utility Interior window bars</t>
  </si>
  <si>
    <t>WBI-F18</t>
  </si>
  <si>
    <t>Vehicle idle fuel management system control module</t>
  </si>
  <si>
    <t>IR-1002</t>
  </si>
  <si>
    <t>E-Seek card reader bracket</t>
  </si>
  <si>
    <t>DS-DA-207</t>
  </si>
  <si>
    <t>Magtek card reader bracket</t>
  </si>
  <si>
    <t>DS-DA-223</t>
  </si>
  <si>
    <t>Video Surveilance Mgmt &amp; Archiving</t>
  </si>
  <si>
    <t>SoleraTec</t>
  </si>
  <si>
    <t>Capacity Retention In Terabytes - Base up to 4Tb</t>
  </si>
  <si>
    <t>RSMHD001.004T</t>
  </si>
  <si>
    <t>Capacity Retention In Terabytes - 5 to 8</t>
  </si>
  <si>
    <t>RSMHD005.008T</t>
  </si>
  <si>
    <t>Capacity Retention In Terabytes - 9 to 12</t>
  </si>
  <si>
    <t>RSMHD009.012T</t>
  </si>
  <si>
    <t>Capacity Retention In Terabytes - 13 to 25</t>
  </si>
  <si>
    <t>RSMHD0013.25T</t>
  </si>
  <si>
    <t>Capacity Retention In Terabytes - 26 to 50</t>
  </si>
  <si>
    <t>RSMHD0026.50T</t>
  </si>
  <si>
    <t>Capacity Retention In Terabytes - 51 to 75</t>
  </si>
  <si>
    <t>RSMHD0051.75T</t>
  </si>
  <si>
    <t>Capacity Retention In Terabytes - 76 to 100</t>
  </si>
  <si>
    <t>RSMHD0076.100T</t>
  </si>
  <si>
    <t>Capacity Retention In Terabytes - 101 to 150</t>
  </si>
  <si>
    <t>RSMHD0101.150T</t>
  </si>
  <si>
    <t>Capacity Retention In Terabytes - 151 to 200</t>
  </si>
  <si>
    <t>RSMHD0151.200T</t>
  </si>
  <si>
    <t>Capacity Retention In Terabytes - 201 to 250</t>
  </si>
  <si>
    <t>RSMHD0201.250T</t>
  </si>
  <si>
    <t>Capacity Retention In Terabytes - 251 to 300</t>
  </si>
  <si>
    <t>RSMHD0251.300T</t>
  </si>
  <si>
    <t>Capacity Retention In Terabytes - 301 to 400</t>
  </si>
  <si>
    <t>RSMHD0301.400T</t>
  </si>
  <si>
    <t>Capacity Retention In Terabytes - 401 to 500</t>
  </si>
  <si>
    <t>RSMHD0401.500T</t>
  </si>
  <si>
    <t>Capacity Retention In Terabytes - 501 to 600</t>
  </si>
  <si>
    <t>RSMHD0501.600T</t>
  </si>
  <si>
    <t>Capacity Retention In Terabytes - 601 to 700</t>
  </si>
  <si>
    <t>RSMHD0601.700T</t>
  </si>
  <si>
    <t>Capacity Retention In Terabytes - 701 to 800</t>
  </si>
  <si>
    <t>RSMHD0701.800T</t>
  </si>
  <si>
    <t>Capacity Retention In Terabytes - 801 to 900</t>
  </si>
  <si>
    <t>RSMHD0801.900T</t>
  </si>
  <si>
    <t>Capacity Retention In Terabytes - 901 to 1 Petabyte</t>
  </si>
  <si>
    <t>RSMHD0901.1P</t>
  </si>
  <si>
    <t xml:space="preserve">Data Aggregation &amp; Management </t>
  </si>
  <si>
    <t>Caringo</t>
  </si>
  <si>
    <t>SWARM Software License, per Terabyte</t>
  </si>
  <si>
    <t>SRM-81-LTG</t>
  </si>
  <si>
    <t>Cluster Services Node Software License + Content Router (per CSN server)</t>
  </si>
  <si>
    <t>DCSN-100-LTG</t>
  </si>
  <si>
    <t>CloudScaler Software License (per Terabyte, Includes Caringo Indexer)</t>
  </si>
  <si>
    <t>TCSR-110-LTG</t>
  </si>
  <si>
    <t>Software Bundle - FileFly File Mover/Policy engine (per TB)</t>
  </si>
  <si>
    <t>MWF-130-LTG</t>
  </si>
  <si>
    <t>Software Bundle - FileFly File Mover/Policy engine maintenance and support, 1st year (per TB)</t>
  </si>
  <si>
    <t>BMS-130-MWF-LTG</t>
  </si>
  <si>
    <t xml:space="preserve">Asset Management / Inventory Control </t>
  </si>
  <si>
    <t>MCM Technology</t>
  </si>
  <si>
    <t>CommSHOP 360 (perpetual)</t>
  </si>
  <si>
    <t xml:space="preserve">MCM403CS‐P </t>
  </si>
  <si>
    <t>CommSHOP Prof Svcs Installation Bundle</t>
  </si>
  <si>
    <t>MCM401CSPSB</t>
  </si>
  <si>
    <t>CommASSET 360 (perpetual)</t>
  </si>
  <si>
    <t xml:space="preserve">MCM403CA‐P </t>
  </si>
  <si>
    <t>CommASSET Prof Svcs Installation Bundle</t>
  </si>
  <si>
    <t>MCM401CAPSB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</si>
</sst>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6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7" fillId="0" borderId="0"/>
  </cellStyleXfs>
  <cellXfs count="125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1" xfId="0" applyFont="1" applyFill="1" applyBorder="1"/>
    <xf numFmtId="10" fontId="3" fillId="0" borderId="1" xfId="0" applyNumberFormat="1" applyFont="1" applyFill="1" applyBorder="1"/>
    <xf numFmtId="164" fontId="3" fillId="0" borderId="1" xfId="1" applyNumberFormat="1" applyFont="1" applyFill="1" applyBorder="1"/>
    <xf numFmtId="0" fontId="10" fillId="0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10" fontId="3" fillId="0" borderId="2" xfId="0" applyNumberFormat="1" applyFont="1" applyFill="1" applyBorder="1"/>
    <xf numFmtId="164" fontId="3" fillId="0" borderId="2" xfId="1" applyNumberFormat="1" applyFont="1" applyFill="1" applyBorder="1"/>
    <xf numFmtId="0" fontId="0" fillId="4" borderId="0" xfId="0" applyFill="1" applyBorder="1" applyAlignment="1">
      <alignment wrapText="1"/>
    </xf>
    <xf numFmtId="0" fontId="11" fillId="3" borderId="4" xfId="0" applyFont="1" applyFill="1" applyBorder="1" applyAlignment="1">
      <alignment horizontal="center" wrapText="1"/>
    </xf>
    <xf numFmtId="44" fontId="11" fillId="3" borderId="4" xfId="0" applyNumberFormat="1" applyFont="1" applyFill="1" applyBorder="1" applyAlignment="1">
      <alignment wrapText="1"/>
    </xf>
    <xf numFmtId="44" fontId="11" fillId="3" borderId="5" xfId="0" applyNumberFormat="1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wrapText="1"/>
    </xf>
    <xf numFmtId="10" fontId="9" fillId="4" borderId="2" xfId="0" applyNumberFormat="1" applyFont="1" applyFill="1" applyBorder="1" applyAlignment="1">
      <alignment horizontal="center" wrapText="1"/>
    </xf>
    <xf numFmtId="10" fontId="10" fillId="4" borderId="2" xfId="0" applyNumberFormat="1" applyFont="1" applyFill="1" applyBorder="1" applyAlignment="1">
      <alignment horizontal="right" wrapText="1"/>
    </xf>
    <xf numFmtId="0" fontId="11" fillId="3" borderId="4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center" wrapText="1"/>
    </xf>
    <xf numFmtId="0" fontId="0" fillId="4" borderId="0" xfId="0" applyFill="1"/>
    <xf numFmtId="10" fontId="10" fillId="4" borderId="1" xfId="0" applyNumberFormat="1" applyFont="1" applyFill="1" applyBorder="1" applyAlignment="1">
      <alignment horizontal="right" wrapText="1"/>
    </xf>
    <xf numFmtId="7" fontId="3" fillId="0" borderId="1" xfId="2" applyNumberFormat="1" applyFont="1" applyFill="1" applyBorder="1" applyAlignment="1"/>
    <xf numFmtId="44" fontId="11" fillId="3" borderId="0" xfId="0" applyNumberFormat="1" applyFont="1" applyFill="1" applyBorder="1" applyAlignment="1">
      <alignment wrapText="1"/>
    </xf>
    <xf numFmtId="44" fontId="11" fillId="3" borderId="7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44" fontId="12" fillId="2" borderId="1" xfId="2" applyFont="1" applyFill="1" applyBorder="1" applyAlignment="1">
      <alignment horizontal="center" vertical="center" wrapText="1"/>
    </xf>
    <xf numFmtId="10" fontId="12" fillId="2" borderId="1" xfId="0" applyNumberFormat="1" applyFont="1" applyFill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4" borderId="1" xfId="0" applyNumberFormat="1" applyFont="1" applyFill="1" applyBorder="1" applyAlignment="1">
      <alignment horizontal="right" wrapText="1"/>
    </xf>
    <xf numFmtId="0" fontId="3" fillId="0" borderId="1" xfId="0" applyNumberFormat="1" applyFont="1" applyFill="1" applyBorder="1"/>
    <xf numFmtId="0" fontId="12" fillId="2" borderId="8" xfId="0" applyFont="1" applyFill="1" applyBorder="1" applyAlignment="1">
      <alignment horizontal="center" vertical="center" wrapText="1"/>
    </xf>
    <xf numFmtId="0" fontId="10" fillId="4" borderId="2" xfId="0" applyNumberFormat="1" applyFont="1" applyFill="1" applyBorder="1" applyAlignment="1">
      <alignment horizontal="right" wrapText="1"/>
    </xf>
    <xf numFmtId="0" fontId="10" fillId="4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/>
    <xf numFmtId="0" fontId="9" fillId="4" borderId="2" xfId="0" applyNumberFormat="1" applyFont="1" applyFill="1" applyBorder="1" applyAlignment="1">
      <alignment horizontal="center" wrapText="1"/>
    </xf>
    <xf numFmtId="164" fontId="3" fillId="0" borderId="1" xfId="2" applyNumberFormat="1" applyFont="1" applyFill="1" applyBorder="1" applyAlignment="1"/>
    <xf numFmtId="164" fontId="12" fillId="2" borderId="1" xfId="2" applyNumberFormat="1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wrapText="1"/>
    </xf>
    <xf numFmtId="164" fontId="10" fillId="4" borderId="2" xfId="1" applyNumberFormat="1" applyFont="1" applyFill="1" applyBorder="1" applyAlignment="1">
      <alignment horizontal="right" wrapText="1"/>
    </xf>
    <xf numFmtId="49" fontId="10" fillId="4" borderId="1" xfId="0" applyNumberFormat="1" applyFont="1" applyFill="1" applyBorder="1" applyAlignment="1">
      <alignment horizontal="left" wrapText="1"/>
    </xf>
    <xf numFmtId="0" fontId="10" fillId="4" borderId="1" xfId="0" applyNumberFormat="1" applyFont="1" applyFill="1" applyBorder="1" applyAlignment="1">
      <alignment horizontal="left" wrapText="1"/>
    </xf>
    <xf numFmtId="0" fontId="9" fillId="4" borderId="1" xfId="0" applyNumberFormat="1" applyFont="1" applyFill="1" applyBorder="1" applyAlignment="1">
      <alignment horizontal="center" wrapText="1"/>
    </xf>
    <xf numFmtId="164" fontId="9" fillId="4" borderId="1" xfId="0" applyNumberFormat="1" applyFont="1" applyFill="1" applyBorder="1" applyAlignment="1">
      <alignment horizontal="center" wrapText="1"/>
    </xf>
    <xf numFmtId="10" fontId="9" fillId="4" borderId="1" xfId="0" applyNumberFormat="1" applyFont="1" applyFill="1" applyBorder="1" applyAlignment="1">
      <alignment horizontal="center" wrapText="1"/>
    </xf>
    <xf numFmtId="164" fontId="10" fillId="4" borderId="1" xfId="1" applyNumberFormat="1" applyFont="1" applyFill="1" applyBorder="1" applyAlignment="1">
      <alignment horizontal="right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44" fontId="12" fillId="2" borderId="2" xfId="2" applyFont="1" applyFill="1" applyBorder="1" applyAlignment="1">
      <alignment horizontal="center" vertical="center" wrapText="1"/>
    </xf>
    <xf numFmtId="10" fontId="12" fillId="2" borderId="2" xfId="0" applyNumberFormat="1" applyFont="1" applyFill="1" applyBorder="1" applyAlignment="1">
      <alignment horizontal="center" vertical="center" wrapText="1"/>
    </xf>
    <xf numFmtId="164" fontId="12" fillId="2" borderId="2" xfId="1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2" fontId="7" fillId="0" borderId="8" xfId="3" applyNumberFormat="1" applyFont="1" applyFill="1" applyBorder="1" applyAlignment="1">
      <alignment vertical="center"/>
    </xf>
    <xf numFmtId="2" fontId="7" fillId="0" borderId="1" xfId="3" applyNumberFormat="1" applyFont="1" applyFill="1" applyBorder="1" applyAlignment="1">
      <alignment vertical="center"/>
    </xf>
    <xf numFmtId="2" fontId="7" fillId="0" borderId="1" xfId="3" applyNumberFormat="1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left" vertical="center" wrapText="1"/>
    </xf>
    <xf numFmtId="2" fontId="7" fillId="0" borderId="1" xfId="3" applyNumberFormat="1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left" vertical="center" wrapText="1"/>
    </xf>
    <xf numFmtId="2" fontId="7" fillId="0" borderId="1" xfId="3" applyNumberFormat="1" applyFont="1" applyFill="1" applyBorder="1" applyAlignment="1">
      <alignment horizontal="left" vertical="center"/>
    </xf>
    <xf numFmtId="0" fontId="7" fillId="0" borderId="1" xfId="3" applyFont="1" applyFill="1" applyBorder="1" applyAlignment="1" applyProtection="1">
      <alignment horizontal="left" vertical="center" wrapText="1"/>
      <protection locked="0"/>
    </xf>
    <xf numFmtId="2" fontId="7" fillId="0" borderId="1" xfId="3" applyNumberFormat="1" applyFont="1" applyFill="1" applyBorder="1" applyAlignment="1">
      <alignment horizontal="left" vertical="center"/>
    </xf>
    <xf numFmtId="0" fontId="10" fillId="4" borderId="1" xfId="0" applyNumberFormat="1" applyFont="1" applyFill="1" applyBorder="1" applyAlignment="1">
      <alignment wrapText="1"/>
    </xf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/>
    <xf numFmtId="10" fontId="0" fillId="0" borderId="1" xfId="0" applyNumberFormat="1" applyFont="1" applyBorder="1"/>
    <xf numFmtId="10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2" applyFont="1" applyBorder="1"/>
    <xf numFmtId="0" fontId="0" fillId="0" borderId="1" xfId="0" applyBorder="1" applyAlignment="1">
      <alignment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4" borderId="0" xfId="0" applyFont="1" applyFill="1" applyAlignment="1">
      <alignment horizontal="left" vertical="center" wrapText="1"/>
    </xf>
    <xf numFmtId="0" fontId="11" fillId="3" borderId="6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9" fillId="4" borderId="8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left" wrapText="1"/>
    </xf>
    <xf numFmtId="0" fontId="11" fillId="3" borderId="7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0" fontId="0" fillId="3" borderId="0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8">
    <cellStyle name="Currency" xfId="2" builtinId="4"/>
    <cellStyle name="Currency 2" xfId="5" xr:uid="{00000000-0005-0000-0000-000001000000}"/>
    <cellStyle name="Normal" xfId="0" builtinId="0"/>
    <cellStyle name="Normal 10 2" xfId="6" xr:uid="{00000000-0005-0000-0000-000003000000}"/>
    <cellStyle name="Normal 2" xfId="4" xr:uid="{00000000-0005-0000-0000-000004000000}"/>
    <cellStyle name="Normal 58" xfId="3" xr:uid="{00000000-0005-0000-0000-000005000000}"/>
    <cellStyle name="Normal 7" xfId="7" xr:uid="{00000000-0005-0000-0000-000006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3"/>
  <sheetViews>
    <sheetView zoomScaleNormal="100" zoomScalePageLayoutView="90" workbookViewId="0">
      <selection activeCell="A19" sqref="A19:B19"/>
    </sheetView>
  </sheetViews>
  <sheetFormatPr defaultRowHeight="12.75" x14ac:dyDescent="0.2"/>
  <cols>
    <col min="1" max="1" width="121" customWidth="1"/>
  </cols>
  <sheetData>
    <row r="1" spans="1:2" ht="15" x14ac:dyDescent="0.25">
      <c r="A1" s="85" t="s">
        <v>0</v>
      </c>
      <c r="B1" s="85"/>
    </row>
    <row r="2" spans="1:2" ht="30.75" customHeight="1" x14ac:dyDescent="0.2">
      <c r="A2" s="83" t="s">
        <v>40</v>
      </c>
      <c r="B2" s="86"/>
    </row>
    <row r="3" spans="1:2" ht="15" x14ac:dyDescent="0.25">
      <c r="A3" s="83" t="s">
        <v>13</v>
      </c>
      <c r="B3" s="83"/>
    </row>
    <row r="4" spans="1:2" ht="35.25" customHeight="1" x14ac:dyDescent="0.2">
      <c r="A4" s="87" t="s">
        <v>14</v>
      </c>
      <c r="B4" s="86"/>
    </row>
    <row r="5" spans="1:2" ht="14.25" x14ac:dyDescent="0.2">
      <c r="A5" s="82" t="s">
        <v>15</v>
      </c>
      <c r="B5" s="82"/>
    </row>
    <row r="6" spans="1:2" ht="14.25" x14ac:dyDescent="0.2">
      <c r="A6" s="82" t="s">
        <v>16</v>
      </c>
      <c r="B6" s="82"/>
    </row>
    <row r="7" spans="1:2" ht="42" customHeight="1" x14ac:dyDescent="0.2">
      <c r="A7" s="84" t="s">
        <v>17</v>
      </c>
      <c r="B7" s="84"/>
    </row>
    <row r="8" spans="1:2" ht="14.25" x14ac:dyDescent="0.2">
      <c r="A8" s="82" t="s">
        <v>18</v>
      </c>
      <c r="B8" s="82"/>
    </row>
    <row r="9" spans="1:2" ht="14.25" x14ac:dyDescent="0.2">
      <c r="A9" s="82" t="s">
        <v>19</v>
      </c>
      <c r="B9" s="82"/>
    </row>
    <row r="10" spans="1:2" ht="28.5" customHeight="1" x14ac:dyDescent="0.2">
      <c r="A10" s="84" t="s">
        <v>20</v>
      </c>
      <c r="B10" s="84"/>
    </row>
    <row r="11" spans="1:2" ht="14.25" x14ac:dyDescent="0.2">
      <c r="A11" s="84" t="s">
        <v>1</v>
      </c>
      <c r="B11" s="84"/>
    </row>
    <row r="12" spans="1:2" ht="14.25" x14ac:dyDescent="0.2">
      <c r="A12" s="84" t="s">
        <v>2</v>
      </c>
      <c r="B12" s="84"/>
    </row>
    <row r="13" spans="1:2" ht="14.25" x14ac:dyDescent="0.2">
      <c r="A13" s="84" t="s">
        <v>3</v>
      </c>
      <c r="B13" s="84"/>
    </row>
    <row r="14" spans="1:2" ht="14.25" x14ac:dyDescent="0.2">
      <c r="A14" s="82" t="s">
        <v>4</v>
      </c>
      <c r="B14" s="82"/>
    </row>
    <row r="15" spans="1:2" ht="14.25" x14ac:dyDescent="0.2">
      <c r="A15" s="82" t="s">
        <v>21</v>
      </c>
      <c r="B15" s="82"/>
    </row>
    <row r="16" spans="1:2" ht="14.25" x14ac:dyDescent="0.2">
      <c r="A16" s="84" t="s">
        <v>22</v>
      </c>
      <c r="B16" s="84"/>
    </row>
    <row r="17" spans="1:2" ht="15" x14ac:dyDescent="0.25">
      <c r="A17" s="81" t="s">
        <v>23</v>
      </c>
      <c r="B17" s="81"/>
    </row>
    <row r="18" spans="1:2" ht="14.25" x14ac:dyDescent="0.2">
      <c r="A18" s="82" t="s">
        <v>24</v>
      </c>
      <c r="B18" s="82"/>
    </row>
    <row r="19" spans="1:2" ht="14.25" x14ac:dyDescent="0.2">
      <c r="A19" s="82" t="s">
        <v>25</v>
      </c>
      <c r="B19" s="82"/>
    </row>
    <row r="20" spans="1:2" ht="14.25" x14ac:dyDescent="0.2">
      <c r="A20" s="1"/>
    </row>
    <row r="21" spans="1:2" ht="14.25" x14ac:dyDescent="0.2">
      <c r="A21" s="2"/>
    </row>
    <row r="22" spans="1:2" ht="14.25" x14ac:dyDescent="0.2">
      <c r="A22" s="2"/>
    </row>
    <row r="23" spans="1:2" ht="14.25" x14ac:dyDescent="0.2">
      <c r="A23" s="1"/>
    </row>
  </sheetData>
  <customSheetViews>
    <customSheetView guid="{E73C8034-5EAA-4085-AD25-002EC3B2B159}" showPageBreaks="1" view="pageLayout" topLeftCell="A13">
      <selection activeCell="A4" sqref="A4"/>
      <pageMargins left="0.75" right="0.75" top="1.25" bottom="1" header="0.5" footer="0.5"/>
      <pageSetup orientation="landscape" r:id="rId1"/>
      <headerFooter alignWithMargins="0">
        <oddHeader>&amp;CDepartment of Information Resources
(insert RFO Name here)
Request for Offer DIR-TSO-TMP-XXX</oddHeader>
      </headerFooter>
    </customSheetView>
    <customSheetView guid="{1C9D9B30-65D1-41AD-9659-9533F2398526}" showPageBreaks="1" view="pageLayout">
      <selection activeCell="A4" sqref="A4"/>
      <pageMargins left="0.75" right="0.75" top="1.25" bottom="1" header="0.5" footer="0.5"/>
      <pageSetup orientation="landscape" r:id="rId2"/>
      <headerFooter alignWithMargins="0">
        <oddHeader>&amp;CDepartment of Information Resources
(insert RFO Name here)
Request for Offer DIR-TSO-TMP-XXX</oddHeader>
      </headerFooter>
    </customSheetView>
    <customSheetView guid="{420C20D6-9E2C-4961-A971-E7A85C7C85AD}">
      <selection activeCell="A24" sqref="A24"/>
      <pageMargins left="0.75" right="0.75" top="1.25" bottom="1" header="0.5" footer="0.5"/>
      <pageSetup orientation="landscape" r:id="rId3"/>
      <headerFooter alignWithMargins="0">
        <oddHeader>&amp;CDepartment of Information Resources
(insert RFO Name here)
Request for Offer DIR-SDD-TMP-XXX</oddHeader>
      </headerFooter>
    </customSheetView>
    <customSheetView guid="{781671E6-4A9A-4A6C-A524-78B659C1A1FC}">
      <selection activeCell="A4" sqref="A4"/>
      <pageMargins left="0.75" right="0.75" top="1.25" bottom="1" header="0.5" footer="0.5"/>
      <pageSetup orientation="landscape" r:id="rId4"/>
      <headerFooter alignWithMargins="0">
        <oddHeader>&amp;CDepartment of Information Resources
(insert RFO Name here)
Request for Offer DIR-SDD-TMP-XXX</oddHeader>
      </headerFooter>
    </customSheetView>
    <customSheetView guid="{F569DC36-5532-49D4-9458-A3582E0841B9}" showPageBreaks="1" view="pageLayout" topLeftCell="A13">
      <selection activeCell="A4" sqref="A4"/>
      <pageMargins left="0.75" right="0.75" top="1.25" bottom="1" header="0.5" footer="0.5"/>
      <pageSetup orientation="landscape" r:id="rId5"/>
      <headerFooter alignWithMargins="0">
        <oddHeader>&amp;CDepartment of Information Resources
(insert RFO Name here)
Request for Offer DIR-TSO-TMP-XXX</oddHeader>
      </headerFooter>
    </customSheetView>
  </customSheetViews>
  <mergeCells count="19">
    <mergeCell ref="A1:B1"/>
    <mergeCell ref="A16:B16"/>
    <mergeCell ref="A2:B2"/>
    <mergeCell ref="A4:B4"/>
    <mergeCell ref="A5:B5"/>
    <mergeCell ref="A6:B6"/>
    <mergeCell ref="A7:B7"/>
    <mergeCell ref="A8:B8"/>
    <mergeCell ref="A9:B9"/>
    <mergeCell ref="A10:B10"/>
    <mergeCell ref="A11:B11"/>
    <mergeCell ref="A17:B17"/>
    <mergeCell ref="A18:B18"/>
    <mergeCell ref="A19:B19"/>
    <mergeCell ref="A3:B3"/>
    <mergeCell ref="A12:B12"/>
    <mergeCell ref="A13:B13"/>
    <mergeCell ref="A14:B14"/>
    <mergeCell ref="A15:B15"/>
  </mergeCells>
  <phoneticPr fontId="0" type="noConversion"/>
  <pageMargins left="0.25462962962962965" right="0.4513888888888889" top="1.25" bottom="1" header="0.5" footer="0.5"/>
  <pageSetup fitToWidth="0" orientation="landscape" r:id="rId6"/>
  <headerFooter alignWithMargins="0">
    <oddHeader>&amp;CDepartment of Information Resources
Law Enforcement IT Hardware, Software and Services
Request for Offer DIR-TSO-TMP-226
Bid Package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1"/>
  <sheetViews>
    <sheetView showGridLines="0" tabSelected="1" topLeftCell="A55" zoomScaleNormal="100" zoomScalePageLayoutView="110" workbookViewId="0">
      <selection activeCell="M75" sqref="M75"/>
    </sheetView>
  </sheetViews>
  <sheetFormatPr defaultRowHeight="12.75" x14ac:dyDescent="0.2"/>
  <cols>
    <col min="1" max="1" width="24.42578125" customWidth="1"/>
    <col min="2" max="2" width="23" customWidth="1"/>
    <col min="3" max="3" width="30.85546875" customWidth="1"/>
    <col min="4" max="4" width="16.28515625" customWidth="1"/>
    <col min="5" max="5" width="15" customWidth="1"/>
    <col min="6" max="6" width="15.140625" customWidth="1"/>
    <col min="7" max="7" width="14.28515625" customWidth="1"/>
    <col min="8" max="8" width="18.85546875" customWidth="1"/>
  </cols>
  <sheetData>
    <row r="1" spans="1:8" s="10" customFormat="1" ht="25.5" x14ac:dyDescent="0.2">
      <c r="A1" s="55" t="s">
        <v>10</v>
      </c>
      <c r="B1" s="17"/>
      <c r="C1" s="11"/>
      <c r="D1" s="12"/>
      <c r="E1" s="12"/>
      <c r="F1" s="12"/>
      <c r="G1" s="12"/>
      <c r="H1" s="13"/>
    </row>
    <row r="2" spans="1:8" s="10" customFormat="1" x14ac:dyDescent="0.2">
      <c r="A2" s="88" t="s">
        <v>28</v>
      </c>
      <c r="B2" s="89"/>
      <c r="C2" s="89"/>
      <c r="D2" s="89"/>
      <c r="E2" s="89"/>
      <c r="F2" s="23"/>
      <c r="G2" s="23"/>
      <c r="H2" s="24"/>
    </row>
    <row r="3" spans="1:8" s="10" customFormat="1" x14ac:dyDescent="0.2">
      <c r="A3" s="99" t="s">
        <v>27</v>
      </c>
      <c r="B3" s="100"/>
      <c r="C3" s="100"/>
      <c r="D3" s="100"/>
      <c r="E3" s="100"/>
      <c r="F3" s="100"/>
      <c r="G3" s="100"/>
      <c r="H3" s="101"/>
    </row>
    <row r="4" spans="1:8" s="10" customFormat="1" ht="15" x14ac:dyDescent="0.25">
      <c r="A4" s="102" t="s">
        <v>26</v>
      </c>
      <c r="B4" s="103"/>
      <c r="C4" s="103"/>
      <c r="D4" s="103"/>
      <c r="E4" s="103"/>
      <c r="F4" s="103"/>
      <c r="G4" s="103"/>
      <c r="H4" s="104"/>
    </row>
    <row r="5" spans="1:8" s="10" customFormat="1" x14ac:dyDescent="0.2">
      <c r="A5" s="99" t="s">
        <v>8</v>
      </c>
      <c r="B5" s="100"/>
      <c r="C5" s="100"/>
      <c r="D5" s="100"/>
      <c r="E5" s="100"/>
      <c r="F5" s="100"/>
      <c r="G5" s="100"/>
      <c r="H5" s="101"/>
    </row>
    <row r="6" spans="1:8" s="10" customFormat="1" x14ac:dyDescent="0.2">
      <c r="A6" s="88" t="s">
        <v>11</v>
      </c>
      <c r="B6" s="89"/>
      <c r="C6" s="105"/>
      <c r="D6" s="105"/>
      <c r="E6" s="105"/>
      <c r="F6" s="105"/>
      <c r="G6" s="105"/>
      <c r="H6" s="106"/>
    </row>
    <row r="7" spans="1:8" s="10" customFormat="1" ht="15" x14ac:dyDescent="0.25">
      <c r="A7" s="107" t="s">
        <v>9</v>
      </c>
      <c r="B7" s="108"/>
      <c r="C7" s="108"/>
      <c r="D7" s="108"/>
      <c r="E7" s="108"/>
      <c r="F7" s="108"/>
      <c r="G7" s="108"/>
      <c r="H7" s="109"/>
    </row>
    <row r="8" spans="1:8" ht="45" x14ac:dyDescent="0.2">
      <c r="A8" s="25" t="s">
        <v>36</v>
      </c>
      <c r="B8" s="25" t="s">
        <v>29</v>
      </c>
      <c r="C8" s="25" t="s">
        <v>30</v>
      </c>
      <c r="D8" s="25" t="s">
        <v>31</v>
      </c>
      <c r="E8" s="37" t="s">
        <v>32</v>
      </c>
      <c r="F8" s="26" t="s">
        <v>5</v>
      </c>
      <c r="G8" s="27" t="s">
        <v>33</v>
      </c>
      <c r="H8" s="28" t="s">
        <v>34</v>
      </c>
    </row>
    <row r="9" spans="1:8" s="20" customFormat="1" ht="51" x14ac:dyDescent="0.2">
      <c r="A9" s="70" t="s">
        <v>77</v>
      </c>
      <c r="B9" s="71" t="s">
        <v>78</v>
      </c>
      <c r="C9" s="72" t="s">
        <v>79</v>
      </c>
      <c r="D9" s="71" t="s">
        <v>80</v>
      </c>
      <c r="E9" s="73" t="s">
        <v>35</v>
      </c>
      <c r="F9" s="74">
        <v>680.28</v>
      </c>
      <c r="G9" s="75">
        <v>0.37</v>
      </c>
      <c r="H9" s="5">
        <f t="shared" ref="H9:H44" si="0">F9*(1-G9)*(1+0.75%)</f>
        <v>431.79072300000001</v>
      </c>
    </row>
    <row r="10" spans="1:8" s="20" customFormat="1" ht="51" x14ac:dyDescent="0.2">
      <c r="A10" s="70" t="s">
        <v>77</v>
      </c>
      <c r="B10" s="71" t="s">
        <v>78</v>
      </c>
      <c r="C10" s="72" t="s">
        <v>81</v>
      </c>
      <c r="D10" s="71" t="s">
        <v>82</v>
      </c>
      <c r="E10" s="73" t="s">
        <v>35</v>
      </c>
      <c r="F10" s="74">
        <v>708.24</v>
      </c>
      <c r="G10" s="75">
        <v>0.37</v>
      </c>
      <c r="H10" s="5">
        <f t="shared" si="0"/>
        <v>449.53763400000003</v>
      </c>
    </row>
    <row r="11" spans="1:8" s="20" customFormat="1" ht="38.25" x14ac:dyDescent="0.2">
      <c r="A11" s="70" t="s">
        <v>77</v>
      </c>
      <c r="B11" s="71" t="s">
        <v>78</v>
      </c>
      <c r="C11" s="72" t="s">
        <v>83</v>
      </c>
      <c r="D11" s="71" t="s">
        <v>84</v>
      </c>
      <c r="E11" s="73" t="s">
        <v>35</v>
      </c>
      <c r="F11" s="74">
        <v>680.28</v>
      </c>
      <c r="G11" s="75">
        <v>0.37</v>
      </c>
      <c r="H11" s="5">
        <f t="shared" si="0"/>
        <v>431.79072300000001</v>
      </c>
    </row>
    <row r="12" spans="1:8" s="20" customFormat="1" ht="51" x14ac:dyDescent="0.2">
      <c r="A12" s="70" t="s">
        <v>77</v>
      </c>
      <c r="B12" s="71" t="s">
        <v>78</v>
      </c>
      <c r="C12" s="72" t="s">
        <v>85</v>
      </c>
      <c r="D12" s="71" t="s">
        <v>86</v>
      </c>
      <c r="E12" s="73" t="s">
        <v>35</v>
      </c>
      <c r="F12" s="74">
        <v>702.33</v>
      </c>
      <c r="G12" s="75">
        <v>0.37</v>
      </c>
      <c r="H12" s="5">
        <f t="shared" si="0"/>
        <v>445.78640925000008</v>
      </c>
    </row>
    <row r="13" spans="1:8" s="20" customFormat="1" ht="51" x14ac:dyDescent="0.2">
      <c r="A13" s="70" t="s">
        <v>77</v>
      </c>
      <c r="B13" s="71" t="s">
        <v>78</v>
      </c>
      <c r="C13" s="72" t="s">
        <v>87</v>
      </c>
      <c r="D13" s="71" t="s">
        <v>88</v>
      </c>
      <c r="E13" s="73" t="s">
        <v>35</v>
      </c>
      <c r="F13" s="74">
        <v>680.28</v>
      </c>
      <c r="G13" s="75">
        <v>0.37</v>
      </c>
      <c r="H13" s="5">
        <f t="shared" si="0"/>
        <v>431.79072300000001</v>
      </c>
    </row>
    <row r="14" spans="1:8" s="20" customFormat="1" ht="25.5" x14ac:dyDescent="0.2">
      <c r="A14" s="70" t="s">
        <v>77</v>
      </c>
      <c r="B14" s="71" t="s">
        <v>78</v>
      </c>
      <c r="C14" s="72" t="s">
        <v>89</v>
      </c>
      <c r="D14" s="71" t="s">
        <v>90</v>
      </c>
      <c r="E14" s="73" t="s">
        <v>35</v>
      </c>
      <c r="F14" s="74">
        <v>686.94</v>
      </c>
      <c r="G14" s="75">
        <v>0.37</v>
      </c>
      <c r="H14" s="5">
        <f t="shared" si="0"/>
        <v>436.01799150000011</v>
      </c>
    </row>
    <row r="15" spans="1:8" ht="14.25" x14ac:dyDescent="0.2">
      <c r="A15" s="70" t="s">
        <v>77</v>
      </c>
      <c r="B15" s="71" t="s">
        <v>78</v>
      </c>
      <c r="C15" s="72" t="s">
        <v>91</v>
      </c>
      <c r="D15" s="71" t="s">
        <v>92</v>
      </c>
      <c r="E15" s="73" t="s">
        <v>35</v>
      </c>
      <c r="F15" s="74">
        <v>408.45</v>
      </c>
      <c r="G15" s="75">
        <v>0.37</v>
      </c>
      <c r="H15" s="5">
        <f t="shared" si="0"/>
        <v>259.25342624999996</v>
      </c>
    </row>
    <row r="16" spans="1:8" ht="38.25" x14ac:dyDescent="0.2">
      <c r="A16" s="70" t="s">
        <v>77</v>
      </c>
      <c r="B16" s="71" t="s">
        <v>78</v>
      </c>
      <c r="C16" s="72" t="s">
        <v>93</v>
      </c>
      <c r="D16" s="71" t="s">
        <v>94</v>
      </c>
      <c r="E16" s="73" t="s">
        <v>35</v>
      </c>
      <c r="F16" s="74">
        <v>1028.6099999999999</v>
      </c>
      <c r="G16" s="75">
        <v>0.37</v>
      </c>
      <c r="H16" s="5">
        <f t="shared" si="0"/>
        <v>652.88448225000002</v>
      </c>
    </row>
    <row r="17" spans="1:8" ht="38.25" x14ac:dyDescent="0.2">
      <c r="A17" s="70" t="s">
        <v>77</v>
      </c>
      <c r="B17" s="71" t="s">
        <v>78</v>
      </c>
      <c r="C17" s="72" t="s">
        <v>95</v>
      </c>
      <c r="D17" s="71" t="s">
        <v>96</v>
      </c>
      <c r="E17" s="73" t="s">
        <v>35</v>
      </c>
      <c r="F17" s="74">
        <v>1048.98</v>
      </c>
      <c r="G17" s="75">
        <v>0.37</v>
      </c>
      <c r="H17" s="5">
        <f t="shared" si="0"/>
        <v>665.81383049999999</v>
      </c>
    </row>
    <row r="18" spans="1:8" ht="51" x14ac:dyDescent="0.2">
      <c r="A18" s="70" t="s">
        <v>77</v>
      </c>
      <c r="B18" s="71" t="s">
        <v>78</v>
      </c>
      <c r="C18" s="72" t="s">
        <v>97</v>
      </c>
      <c r="D18" s="71" t="s">
        <v>98</v>
      </c>
      <c r="E18" s="73" t="s">
        <v>35</v>
      </c>
      <c r="F18" s="74">
        <v>1250.97</v>
      </c>
      <c r="G18" s="75">
        <v>0.37</v>
      </c>
      <c r="H18" s="5">
        <f t="shared" si="0"/>
        <v>794.02193325000007</v>
      </c>
    </row>
    <row r="19" spans="1:8" s="20" customFormat="1" ht="51" x14ac:dyDescent="0.2">
      <c r="A19" s="70" t="s">
        <v>77</v>
      </c>
      <c r="B19" s="71" t="s">
        <v>78</v>
      </c>
      <c r="C19" s="72" t="s">
        <v>99</v>
      </c>
      <c r="D19" s="71" t="s">
        <v>100</v>
      </c>
      <c r="E19" s="73" t="s">
        <v>35</v>
      </c>
      <c r="F19" s="74">
        <v>1300.78</v>
      </c>
      <c r="G19" s="75">
        <v>0.37</v>
      </c>
      <c r="H19" s="5">
        <f t="shared" si="0"/>
        <v>825.6375855</v>
      </c>
    </row>
    <row r="20" spans="1:8" ht="51" x14ac:dyDescent="0.2">
      <c r="A20" s="70" t="s">
        <v>77</v>
      </c>
      <c r="B20" s="71" t="s">
        <v>78</v>
      </c>
      <c r="C20" s="72" t="s">
        <v>101</v>
      </c>
      <c r="D20" s="71" t="s">
        <v>102</v>
      </c>
      <c r="E20" s="73" t="s">
        <v>35</v>
      </c>
      <c r="F20" s="74">
        <v>928.64</v>
      </c>
      <c r="G20" s="75">
        <v>0.37</v>
      </c>
      <c r="H20" s="5">
        <f t="shared" si="0"/>
        <v>589.43102399999998</v>
      </c>
    </row>
    <row r="21" spans="1:8" ht="51" x14ac:dyDescent="0.2">
      <c r="A21" s="70" t="s">
        <v>77</v>
      </c>
      <c r="B21" s="71" t="s">
        <v>78</v>
      </c>
      <c r="C21" s="72" t="s">
        <v>103</v>
      </c>
      <c r="D21" s="71" t="s">
        <v>104</v>
      </c>
      <c r="E21" s="73" t="s">
        <v>35</v>
      </c>
      <c r="F21" s="74">
        <v>1111.1199999999999</v>
      </c>
      <c r="G21" s="75">
        <v>0.37</v>
      </c>
      <c r="H21" s="5">
        <f t="shared" si="0"/>
        <v>705.25564199999997</v>
      </c>
    </row>
    <row r="22" spans="1:8" s="20" customFormat="1" ht="14.25" x14ac:dyDescent="0.2">
      <c r="A22" s="70" t="s">
        <v>77</v>
      </c>
      <c r="B22" s="71" t="s">
        <v>78</v>
      </c>
      <c r="C22" s="72" t="s">
        <v>105</v>
      </c>
      <c r="D22" s="71" t="s">
        <v>106</v>
      </c>
      <c r="E22" s="73" t="s">
        <v>35</v>
      </c>
      <c r="F22" s="74">
        <v>289.72000000000003</v>
      </c>
      <c r="G22" s="75">
        <v>0.37</v>
      </c>
      <c r="H22" s="5">
        <f t="shared" si="0"/>
        <v>183.89252700000003</v>
      </c>
    </row>
    <row r="23" spans="1:8" s="20" customFormat="1" ht="14.25" x14ac:dyDescent="0.2">
      <c r="A23" s="70" t="s">
        <v>77</v>
      </c>
      <c r="B23" s="71" t="s">
        <v>78</v>
      </c>
      <c r="C23" s="72" t="s">
        <v>107</v>
      </c>
      <c r="D23" s="71" t="s">
        <v>108</v>
      </c>
      <c r="E23" s="73" t="s">
        <v>35</v>
      </c>
      <c r="F23" s="74">
        <v>208.95</v>
      </c>
      <c r="G23" s="75">
        <v>0.37</v>
      </c>
      <c r="H23" s="5">
        <f t="shared" si="0"/>
        <v>132.62578875</v>
      </c>
    </row>
    <row r="24" spans="1:8" s="20" customFormat="1" ht="25.5" x14ac:dyDescent="0.2">
      <c r="A24" s="70" t="s">
        <v>77</v>
      </c>
      <c r="B24" s="71" t="s">
        <v>78</v>
      </c>
      <c r="C24" s="72" t="s">
        <v>109</v>
      </c>
      <c r="D24" s="71" t="s">
        <v>110</v>
      </c>
      <c r="E24" s="73" t="s">
        <v>35</v>
      </c>
      <c r="F24" s="74">
        <v>523.41</v>
      </c>
      <c r="G24" s="75">
        <v>0.37</v>
      </c>
      <c r="H24" s="5">
        <f t="shared" si="0"/>
        <v>332.22141225000001</v>
      </c>
    </row>
    <row r="25" spans="1:8" s="20" customFormat="1" ht="25.5" x14ac:dyDescent="0.2">
      <c r="A25" s="70" t="s">
        <v>77</v>
      </c>
      <c r="B25" s="71" t="s">
        <v>78</v>
      </c>
      <c r="C25" s="72" t="s">
        <v>111</v>
      </c>
      <c r="D25" s="71" t="s">
        <v>112</v>
      </c>
      <c r="E25" s="73" t="s">
        <v>35</v>
      </c>
      <c r="F25" s="74">
        <v>133.35</v>
      </c>
      <c r="G25" s="75">
        <v>0.37</v>
      </c>
      <c r="H25" s="5">
        <f t="shared" si="0"/>
        <v>84.640578750000003</v>
      </c>
    </row>
    <row r="26" spans="1:8" s="20" customFormat="1" ht="38.25" x14ac:dyDescent="0.2">
      <c r="A26" s="70" t="s">
        <v>77</v>
      </c>
      <c r="B26" s="71" t="s">
        <v>78</v>
      </c>
      <c r="C26" s="72" t="s">
        <v>113</v>
      </c>
      <c r="D26" s="71" t="s">
        <v>114</v>
      </c>
      <c r="E26" s="73" t="s">
        <v>35</v>
      </c>
      <c r="F26" s="74">
        <v>404.25</v>
      </c>
      <c r="G26" s="75">
        <v>0.37</v>
      </c>
      <c r="H26" s="5">
        <f t="shared" si="0"/>
        <v>256.58758125000003</v>
      </c>
    </row>
    <row r="27" spans="1:8" s="20" customFormat="1" ht="38.25" x14ac:dyDescent="0.2">
      <c r="A27" s="70" t="s">
        <v>77</v>
      </c>
      <c r="B27" s="71" t="s">
        <v>78</v>
      </c>
      <c r="C27" s="72" t="s">
        <v>115</v>
      </c>
      <c r="D27" s="71" t="s">
        <v>116</v>
      </c>
      <c r="E27" s="73" t="s">
        <v>35</v>
      </c>
      <c r="F27" s="74">
        <v>366.39</v>
      </c>
      <c r="G27" s="75">
        <v>0.37</v>
      </c>
      <c r="H27" s="5">
        <f t="shared" si="0"/>
        <v>232.55689275</v>
      </c>
    </row>
    <row r="28" spans="1:8" s="20" customFormat="1" ht="25.5" x14ac:dyDescent="0.2">
      <c r="A28" s="70" t="s">
        <v>77</v>
      </c>
      <c r="B28" s="71" t="s">
        <v>78</v>
      </c>
      <c r="C28" s="72" t="s">
        <v>117</v>
      </c>
      <c r="D28" s="71" t="s">
        <v>118</v>
      </c>
      <c r="E28" s="73" t="s">
        <v>35</v>
      </c>
      <c r="F28" s="74">
        <v>393.76</v>
      </c>
      <c r="G28" s="75">
        <v>0.37</v>
      </c>
      <c r="H28" s="5">
        <f t="shared" si="0"/>
        <v>249.92931600000003</v>
      </c>
    </row>
    <row r="29" spans="1:8" s="20" customFormat="1" ht="25.5" x14ac:dyDescent="0.2">
      <c r="A29" s="70" t="s">
        <v>119</v>
      </c>
      <c r="B29" s="71" t="s">
        <v>78</v>
      </c>
      <c r="C29" s="72" t="s">
        <v>120</v>
      </c>
      <c r="D29" s="71" t="s">
        <v>121</v>
      </c>
      <c r="E29" s="73" t="s">
        <v>35</v>
      </c>
      <c r="F29" s="74">
        <v>3690</v>
      </c>
      <c r="G29" s="75">
        <v>0.05</v>
      </c>
      <c r="H29" s="5">
        <f t="shared" si="0"/>
        <v>3531.7912500000002</v>
      </c>
    </row>
    <row r="30" spans="1:8" s="20" customFormat="1" ht="25.5" x14ac:dyDescent="0.2">
      <c r="A30" s="70" t="s">
        <v>119</v>
      </c>
      <c r="B30" s="71" t="s">
        <v>78</v>
      </c>
      <c r="C30" s="72" t="s">
        <v>122</v>
      </c>
      <c r="D30" s="71" t="s">
        <v>123</v>
      </c>
      <c r="E30" s="73" t="s">
        <v>35</v>
      </c>
      <c r="F30" s="74">
        <v>3690</v>
      </c>
      <c r="G30" s="75">
        <v>0.05</v>
      </c>
      <c r="H30" s="5">
        <f t="shared" si="0"/>
        <v>3531.7912500000002</v>
      </c>
    </row>
    <row r="31" spans="1:8" s="20" customFormat="1" ht="25.5" x14ac:dyDescent="0.2">
      <c r="A31" s="70" t="s">
        <v>124</v>
      </c>
      <c r="B31" s="71" t="s">
        <v>78</v>
      </c>
      <c r="C31" s="72" t="s">
        <v>125</v>
      </c>
      <c r="D31" s="71" t="s">
        <v>126</v>
      </c>
      <c r="E31" s="73" t="s">
        <v>35</v>
      </c>
      <c r="F31" s="74">
        <v>289</v>
      </c>
      <c r="G31" s="75">
        <v>0.05</v>
      </c>
      <c r="H31" s="5">
        <f t="shared" si="0"/>
        <v>276.60912500000001</v>
      </c>
    </row>
    <row r="32" spans="1:8" s="20" customFormat="1" ht="51" x14ac:dyDescent="0.2">
      <c r="A32" s="70" t="s">
        <v>124</v>
      </c>
      <c r="B32" s="71" t="s">
        <v>78</v>
      </c>
      <c r="C32" s="72" t="s">
        <v>127</v>
      </c>
      <c r="D32" s="71" t="s">
        <v>128</v>
      </c>
      <c r="E32" s="73" t="s">
        <v>35</v>
      </c>
      <c r="F32" s="74">
        <v>289</v>
      </c>
      <c r="G32" s="75">
        <v>0.05</v>
      </c>
      <c r="H32" s="5">
        <f t="shared" si="0"/>
        <v>276.60912500000001</v>
      </c>
    </row>
    <row r="33" spans="1:8" s="20" customFormat="1" ht="25.5" x14ac:dyDescent="0.2">
      <c r="A33" s="70" t="s">
        <v>77</v>
      </c>
      <c r="B33" s="71" t="s">
        <v>78</v>
      </c>
      <c r="C33" s="72" t="s">
        <v>129</v>
      </c>
      <c r="D33" s="71" t="s">
        <v>130</v>
      </c>
      <c r="E33" s="73" t="s">
        <v>35</v>
      </c>
      <c r="F33" s="74">
        <v>214.82</v>
      </c>
      <c r="G33" s="75">
        <v>0.37</v>
      </c>
      <c r="H33" s="5">
        <f t="shared" si="0"/>
        <v>136.35162450000001</v>
      </c>
    </row>
    <row r="34" spans="1:8" s="20" customFormat="1" ht="25.5" x14ac:dyDescent="0.2">
      <c r="A34" s="70" t="s">
        <v>77</v>
      </c>
      <c r="B34" s="71" t="s">
        <v>78</v>
      </c>
      <c r="C34" s="72" t="s">
        <v>131</v>
      </c>
      <c r="D34" s="71" t="s">
        <v>132</v>
      </c>
      <c r="E34" s="73" t="s">
        <v>35</v>
      </c>
      <c r="F34" s="74">
        <v>214.82</v>
      </c>
      <c r="G34" s="75">
        <v>0.37</v>
      </c>
      <c r="H34" s="5">
        <f t="shared" si="0"/>
        <v>136.35162450000001</v>
      </c>
    </row>
    <row r="35" spans="1:8" s="20" customFormat="1" ht="14.25" x14ac:dyDescent="0.2">
      <c r="A35" s="70" t="s">
        <v>77</v>
      </c>
      <c r="B35" s="71" t="s">
        <v>78</v>
      </c>
      <c r="C35" s="72" t="s">
        <v>133</v>
      </c>
      <c r="D35" s="71" t="s">
        <v>134</v>
      </c>
      <c r="E35" s="73" t="s">
        <v>35</v>
      </c>
      <c r="F35" s="74">
        <v>99</v>
      </c>
      <c r="G35" s="75">
        <v>0.37</v>
      </c>
      <c r="H35" s="5">
        <f t="shared" si="0"/>
        <v>62.837775000000001</v>
      </c>
    </row>
    <row r="36" spans="1:8" ht="51" x14ac:dyDescent="0.2">
      <c r="A36" s="70" t="s">
        <v>77</v>
      </c>
      <c r="B36" s="71" t="s">
        <v>78</v>
      </c>
      <c r="C36" s="72" t="s">
        <v>135</v>
      </c>
      <c r="D36" s="71" t="s">
        <v>136</v>
      </c>
      <c r="E36" s="73" t="s">
        <v>35</v>
      </c>
      <c r="F36" s="74">
        <v>1870</v>
      </c>
      <c r="G36" s="75">
        <v>0.37</v>
      </c>
      <c r="H36" s="5">
        <f t="shared" si="0"/>
        <v>1186.9357499999999</v>
      </c>
    </row>
    <row r="37" spans="1:8" ht="25.5" x14ac:dyDescent="0.2">
      <c r="A37" s="70" t="s">
        <v>77</v>
      </c>
      <c r="B37" s="71" t="s">
        <v>78</v>
      </c>
      <c r="C37" s="72" t="s">
        <v>137</v>
      </c>
      <c r="D37" s="71" t="s">
        <v>138</v>
      </c>
      <c r="E37" s="73" t="s">
        <v>35</v>
      </c>
      <c r="F37" s="74">
        <v>1324.7</v>
      </c>
      <c r="G37" s="75">
        <v>0.37</v>
      </c>
      <c r="H37" s="5">
        <f t="shared" si="0"/>
        <v>840.82020750000004</v>
      </c>
    </row>
    <row r="38" spans="1:8" ht="25.5" x14ac:dyDescent="0.2">
      <c r="A38" s="70" t="s">
        <v>77</v>
      </c>
      <c r="B38" s="71" t="s">
        <v>78</v>
      </c>
      <c r="C38" s="72" t="s">
        <v>139</v>
      </c>
      <c r="D38" s="71" t="s">
        <v>140</v>
      </c>
      <c r="E38" s="73" t="s">
        <v>35</v>
      </c>
      <c r="F38" s="74">
        <v>3265.9</v>
      </c>
      <c r="G38" s="75">
        <v>0.37</v>
      </c>
      <c r="H38" s="5">
        <f t="shared" si="0"/>
        <v>2072.9483775000003</v>
      </c>
    </row>
    <row r="39" spans="1:8" ht="25.5" x14ac:dyDescent="0.2">
      <c r="A39" s="70" t="s">
        <v>77</v>
      </c>
      <c r="B39" s="71" t="s">
        <v>78</v>
      </c>
      <c r="C39" s="72" t="s">
        <v>141</v>
      </c>
      <c r="D39" s="71" t="s">
        <v>142</v>
      </c>
      <c r="E39" s="73" t="s">
        <v>35</v>
      </c>
      <c r="F39" s="74">
        <v>2781.9</v>
      </c>
      <c r="G39" s="75">
        <v>0.37</v>
      </c>
      <c r="H39" s="5">
        <f t="shared" si="0"/>
        <v>1765.7414775000002</v>
      </c>
    </row>
    <row r="40" spans="1:8" s="20" customFormat="1" ht="25.5" x14ac:dyDescent="0.2">
      <c r="A40" s="70" t="s">
        <v>77</v>
      </c>
      <c r="B40" s="71" t="s">
        <v>78</v>
      </c>
      <c r="C40" s="72" t="s">
        <v>143</v>
      </c>
      <c r="D40" s="71" t="s">
        <v>144</v>
      </c>
      <c r="E40" s="73" t="s">
        <v>35</v>
      </c>
      <c r="F40" s="74">
        <v>17720</v>
      </c>
      <c r="G40" s="75">
        <v>0.37</v>
      </c>
      <c r="H40" s="5">
        <f t="shared" si="0"/>
        <v>11247.327000000001</v>
      </c>
    </row>
    <row r="41" spans="1:8" ht="25.5" x14ac:dyDescent="0.2">
      <c r="A41" s="70" t="s">
        <v>77</v>
      </c>
      <c r="B41" s="71" t="s">
        <v>78</v>
      </c>
      <c r="C41" s="72" t="s">
        <v>145</v>
      </c>
      <c r="D41" s="71" t="s">
        <v>146</v>
      </c>
      <c r="E41" s="73" t="s">
        <v>35</v>
      </c>
      <c r="F41" s="74">
        <v>298.5</v>
      </c>
      <c r="G41" s="75">
        <v>0.37</v>
      </c>
      <c r="H41" s="5">
        <f t="shared" si="0"/>
        <v>189.46541250000001</v>
      </c>
    </row>
    <row r="42" spans="1:8" ht="25.5" x14ac:dyDescent="0.2">
      <c r="A42" s="70" t="s">
        <v>77</v>
      </c>
      <c r="B42" s="71" t="s">
        <v>78</v>
      </c>
      <c r="C42" s="72" t="s">
        <v>147</v>
      </c>
      <c r="D42" s="71" t="s">
        <v>148</v>
      </c>
      <c r="E42" s="73" t="s">
        <v>35</v>
      </c>
      <c r="F42" s="74">
        <v>150</v>
      </c>
      <c r="G42" s="75">
        <v>0.37</v>
      </c>
      <c r="H42" s="5">
        <f t="shared" si="0"/>
        <v>95.208750000000009</v>
      </c>
    </row>
    <row r="43" spans="1:8" s="20" customFormat="1" ht="14.25" x14ac:dyDescent="0.2">
      <c r="A43" s="70" t="s">
        <v>77</v>
      </c>
      <c r="B43" s="71" t="s">
        <v>78</v>
      </c>
      <c r="C43" s="72" t="s">
        <v>149</v>
      </c>
      <c r="D43" s="71" t="s">
        <v>150</v>
      </c>
      <c r="E43" s="73" t="s">
        <v>35</v>
      </c>
      <c r="F43" s="74">
        <v>43.21</v>
      </c>
      <c r="G43" s="75">
        <v>0.37</v>
      </c>
      <c r="H43" s="5">
        <f t="shared" si="0"/>
        <v>27.426467250000002</v>
      </c>
    </row>
    <row r="44" spans="1:8" s="20" customFormat="1" ht="14.25" x14ac:dyDescent="0.2">
      <c r="A44" s="70" t="s">
        <v>77</v>
      </c>
      <c r="B44" s="71" t="s">
        <v>78</v>
      </c>
      <c r="C44" s="72" t="s">
        <v>151</v>
      </c>
      <c r="D44" s="71" t="s">
        <v>152</v>
      </c>
      <c r="E44" s="73" t="s">
        <v>35</v>
      </c>
      <c r="F44" s="74">
        <v>32.17</v>
      </c>
      <c r="G44" s="75">
        <v>0.37</v>
      </c>
      <c r="H44" s="5">
        <f t="shared" si="0"/>
        <v>20.419103250000003</v>
      </c>
    </row>
    <row r="45" spans="1:8" ht="45" x14ac:dyDescent="0.2">
      <c r="A45" s="25" t="s">
        <v>37</v>
      </c>
      <c r="B45" s="25" t="s">
        <v>29</v>
      </c>
      <c r="C45" s="25" t="s">
        <v>30</v>
      </c>
      <c r="D45" s="25" t="s">
        <v>31</v>
      </c>
      <c r="E45" s="37" t="s">
        <v>32</v>
      </c>
      <c r="F45" s="41" t="s">
        <v>5</v>
      </c>
      <c r="G45" s="27" t="s">
        <v>33</v>
      </c>
      <c r="H45" s="28" t="s">
        <v>34</v>
      </c>
    </row>
    <row r="46" spans="1:8" s="20" customFormat="1" ht="14.25" x14ac:dyDescent="0.2">
      <c r="A46" s="70" t="s">
        <v>153</v>
      </c>
      <c r="B46" s="70" t="s">
        <v>154</v>
      </c>
      <c r="C46" s="70" t="s">
        <v>155</v>
      </c>
      <c r="D46" s="77" t="s">
        <v>156</v>
      </c>
      <c r="E46" s="78" t="s">
        <v>35</v>
      </c>
      <c r="F46" s="79">
        <v>1495</v>
      </c>
      <c r="G46" s="76">
        <v>0.1</v>
      </c>
      <c r="H46" s="5">
        <f t="shared" ref="H46:H74" si="1">F46*(1-G46)*(1+0.75%)</f>
        <v>1355.5912500000002</v>
      </c>
    </row>
    <row r="47" spans="1:8" s="20" customFormat="1" ht="14.25" x14ac:dyDescent="0.2">
      <c r="A47" s="70" t="s">
        <v>153</v>
      </c>
      <c r="B47" s="70" t="s">
        <v>154</v>
      </c>
      <c r="C47" s="70" t="s">
        <v>157</v>
      </c>
      <c r="D47" s="77" t="s">
        <v>158</v>
      </c>
      <c r="E47" s="78" t="s">
        <v>35</v>
      </c>
      <c r="F47" s="79">
        <v>2095</v>
      </c>
      <c r="G47" s="76">
        <v>0.1</v>
      </c>
      <c r="H47" s="5">
        <f t="shared" si="1"/>
        <v>1899.6412500000001</v>
      </c>
    </row>
    <row r="48" spans="1:8" ht="14.25" x14ac:dyDescent="0.2">
      <c r="A48" s="70" t="s">
        <v>153</v>
      </c>
      <c r="B48" s="70" t="s">
        <v>154</v>
      </c>
      <c r="C48" s="70" t="s">
        <v>159</v>
      </c>
      <c r="D48" s="77" t="s">
        <v>160</v>
      </c>
      <c r="E48" s="78" t="s">
        <v>35</v>
      </c>
      <c r="F48" s="79">
        <v>2695</v>
      </c>
      <c r="G48" s="76">
        <v>0.1</v>
      </c>
      <c r="H48" s="5">
        <f t="shared" si="1"/>
        <v>2443.6912500000003</v>
      </c>
    </row>
    <row r="49" spans="1:8" ht="14.25" x14ac:dyDescent="0.2">
      <c r="A49" s="70" t="s">
        <v>153</v>
      </c>
      <c r="B49" s="70" t="s">
        <v>154</v>
      </c>
      <c r="C49" s="70" t="s">
        <v>161</v>
      </c>
      <c r="D49" s="77" t="s">
        <v>162</v>
      </c>
      <c r="E49" s="78" t="s">
        <v>35</v>
      </c>
      <c r="F49" s="79">
        <v>4299</v>
      </c>
      <c r="G49" s="76">
        <v>0.1</v>
      </c>
      <c r="H49" s="5">
        <f t="shared" si="1"/>
        <v>3898.11825</v>
      </c>
    </row>
    <row r="50" spans="1:8" ht="14.25" x14ac:dyDescent="0.2">
      <c r="A50" s="70" t="s">
        <v>153</v>
      </c>
      <c r="B50" s="70" t="s">
        <v>154</v>
      </c>
      <c r="C50" s="70" t="s">
        <v>163</v>
      </c>
      <c r="D50" s="77" t="s">
        <v>164</v>
      </c>
      <c r="E50" s="78" t="s">
        <v>35</v>
      </c>
      <c r="F50" s="79">
        <v>7499</v>
      </c>
      <c r="G50" s="76">
        <v>0.1</v>
      </c>
      <c r="H50" s="5">
        <f t="shared" si="1"/>
        <v>6799.7182500000008</v>
      </c>
    </row>
    <row r="51" spans="1:8" s="20" customFormat="1" ht="14.25" x14ac:dyDescent="0.2">
      <c r="A51" s="70" t="s">
        <v>153</v>
      </c>
      <c r="B51" s="70" t="s">
        <v>154</v>
      </c>
      <c r="C51" s="70" t="s">
        <v>165</v>
      </c>
      <c r="D51" s="77" t="s">
        <v>166</v>
      </c>
      <c r="E51" s="78" t="s">
        <v>35</v>
      </c>
      <c r="F51" s="79">
        <v>9889</v>
      </c>
      <c r="G51" s="76">
        <v>0.1</v>
      </c>
      <c r="H51" s="5">
        <f t="shared" si="1"/>
        <v>8966.8507500000014</v>
      </c>
    </row>
    <row r="52" spans="1:8" ht="25.5" x14ac:dyDescent="0.2">
      <c r="A52" s="70" t="s">
        <v>153</v>
      </c>
      <c r="B52" s="70" t="s">
        <v>154</v>
      </c>
      <c r="C52" s="70" t="s">
        <v>167</v>
      </c>
      <c r="D52" s="77" t="s">
        <v>168</v>
      </c>
      <c r="E52" s="78" t="s">
        <v>35</v>
      </c>
      <c r="F52" s="79">
        <v>12999</v>
      </c>
      <c r="G52" s="76">
        <v>0.1</v>
      </c>
      <c r="H52" s="5">
        <f t="shared" si="1"/>
        <v>11786.843250000002</v>
      </c>
    </row>
    <row r="53" spans="1:8" ht="25.5" x14ac:dyDescent="0.2">
      <c r="A53" s="70" t="s">
        <v>153</v>
      </c>
      <c r="B53" s="70" t="s">
        <v>154</v>
      </c>
      <c r="C53" s="70" t="s">
        <v>169</v>
      </c>
      <c r="D53" s="77" t="s">
        <v>170</v>
      </c>
      <c r="E53" s="78" t="s">
        <v>35</v>
      </c>
      <c r="F53" s="79">
        <v>16499</v>
      </c>
      <c r="G53" s="76">
        <v>0.1</v>
      </c>
      <c r="H53" s="5">
        <f t="shared" si="1"/>
        <v>14960.468250000002</v>
      </c>
    </row>
    <row r="54" spans="1:8" ht="25.5" x14ac:dyDescent="0.2">
      <c r="A54" s="70" t="s">
        <v>153</v>
      </c>
      <c r="B54" s="70" t="s">
        <v>154</v>
      </c>
      <c r="C54" s="70" t="s">
        <v>171</v>
      </c>
      <c r="D54" s="77" t="s">
        <v>172</v>
      </c>
      <c r="E54" s="78" t="s">
        <v>35</v>
      </c>
      <c r="F54" s="79">
        <v>19999</v>
      </c>
      <c r="G54" s="76">
        <v>0.1</v>
      </c>
      <c r="H54" s="5">
        <f t="shared" si="1"/>
        <v>18134.093250000002</v>
      </c>
    </row>
    <row r="55" spans="1:8" s="20" customFormat="1" ht="25.5" x14ac:dyDescent="0.2">
      <c r="A55" s="70" t="s">
        <v>153</v>
      </c>
      <c r="B55" s="70" t="s">
        <v>154</v>
      </c>
      <c r="C55" s="70" t="s">
        <v>173</v>
      </c>
      <c r="D55" s="77" t="s">
        <v>174</v>
      </c>
      <c r="E55" s="78" t="s">
        <v>35</v>
      </c>
      <c r="F55" s="79">
        <v>23499</v>
      </c>
      <c r="G55" s="76">
        <v>0.1</v>
      </c>
      <c r="H55" s="5">
        <f t="shared" si="1"/>
        <v>21307.718250000002</v>
      </c>
    </row>
    <row r="56" spans="1:8" ht="25.5" x14ac:dyDescent="0.2">
      <c r="A56" s="70" t="s">
        <v>153</v>
      </c>
      <c r="B56" s="70" t="s">
        <v>154</v>
      </c>
      <c r="C56" s="70" t="s">
        <v>175</v>
      </c>
      <c r="D56" s="77" t="s">
        <v>176</v>
      </c>
      <c r="E56" s="78" t="s">
        <v>35</v>
      </c>
      <c r="F56" s="79">
        <v>26999</v>
      </c>
      <c r="G56" s="76">
        <v>0.1</v>
      </c>
      <c r="H56" s="5">
        <f t="shared" si="1"/>
        <v>24481.343250000005</v>
      </c>
    </row>
    <row r="57" spans="1:8" ht="25.5" x14ac:dyDescent="0.2">
      <c r="A57" s="70" t="s">
        <v>153</v>
      </c>
      <c r="B57" s="70" t="s">
        <v>154</v>
      </c>
      <c r="C57" s="70" t="s">
        <v>177</v>
      </c>
      <c r="D57" s="77" t="s">
        <v>178</v>
      </c>
      <c r="E57" s="78" t="s">
        <v>35</v>
      </c>
      <c r="F57" s="79">
        <v>30999</v>
      </c>
      <c r="G57" s="76">
        <v>0.1</v>
      </c>
      <c r="H57" s="5">
        <f t="shared" si="1"/>
        <v>28108.343250000005</v>
      </c>
    </row>
    <row r="58" spans="1:8" ht="25.5" x14ac:dyDescent="0.2">
      <c r="A58" s="70" t="s">
        <v>153</v>
      </c>
      <c r="B58" s="70" t="s">
        <v>154</v>
      </c>
      <c r="C58" s="70" t="s">
        <v>179</v>
      </c>
      <c r="D58" s="77" t="s">
        <v>180</v>
      </c>
      <c r="E58" s="78" t="s">
        <v>35</v>
      </c>
      <c r="F58" s="79">
        <v>34999</v>
      </c>
      <c r="G58" s="76">
        <v>0.1</v>
      </c>
      <c r="H58" s="5">
        <f t="shared" si="1"/>
        <v>31735.343250000005</v>
      </c>
    </row>
    <row r="59" spans="1:8" s="20" customFormat="1" ht="25.5" x14ac:dyDescent="0.2">
      <c r="A59" s="70" t="s">
        <v>153</v>
      </c>
      <c r="B59" s="70" t="s">
        <v>154</v>
      </c>
      <c r="C59" s="70" t="s">
        <v>181</v>
      </c>
      <c r="D59" s="77" t="s">
        <v>182</v>
      </c>
      <c r="E59" s="78" t="s">
        <v>35</v>
      </c>
      <c r="F59" s="79">
        <v>38999</v>
      </c>
      <c r="G59" s="76">
        <v>0.1</v>
      </c>
      <c r="H59" s="5">
        <f t="shared" si="1"/>
        <v>35362.343249999998</v>
      </c>
    </row>
    <row r="60" spans="1:8" ht="25.5" x14ac:dyDescent="0.2">
      <c r="A60" s="70" t="s">
        <v>153</v>
      </c>
      <c r="B60" s="70" t="s">
        <v>154</v>
      </c>
      <c r="C60" s="70" t="s">
        <v>183</v>
      </c>
      <c r="D60" s="77" t="s">
        <v>184</v>
      </c>
      <c r="E60" s="78" t="s">
        <v>35</v>
      </c>
      <c r="F60" s="79">
        <v>42999</v>
      </c>
      <c r="G60" s="76">
        <v>0.1</v>
      </c>
      <c r="H60" s="5">
        <f t="shared" si="1"/>
        <v>38989.343249999998</v>
      </c>
    </row>
    <row r="61" spans="1:8" ht="25.5" x14ac:dyDescent="0.2">
      <c r="A61" s="70" t="s">
        <v>153</v>
      </c>
      <c r="B61" s="70" t="s">
        <v>154</v>
      </c>
      <c r="C61" s="70" t="s">
        <v>185</v>
      </c>
      <c r="D61" s="77" t="s">
        <v>186</v>
      </c>
      <c r="E61" s="78" t="s">
        <v>35</v>
      </c>
      <c r="F61" s="79">
        <v>46299</v>
      </c>
      <c r="G61" s="76">
        <v>0.1</v>
      </c>
      <c r="H61" s="5">
        <f t="shared" si="1"/>
        <v>41981.61825</v>
      </c>
    </row>
    <row r="62" spans="1:8" ht="25.5" x14ac:dyDescent="0.2">
      <c r="A62" s="70" t="s">
        <v>153</v>
      </c>
      <c r="B62" s="70" t="s">
        <v>154</v>
      </c>
      <c r="C62" s="70" t="s">
        <v>187</v>
      </c>
      <c r="D62" s="77" t="s">
        <v>188</v>
      </c>
      <c r="E62" s="78" t="s">
        <v>35</v>
      </c>
      <c r="F62" s="79">
        <v>50999</v>
      </c>
      <c r="G62" s="76">
        <v>0.1</v>
      </c>
      <c r="H62" s="5">
        <f t="shared" si="1"/>
        <v>46243.343249999998</v>
      </c>
    </row>
    <row r="63" spans="1:8" s="20" customFormat="1" ht="14.25" x14ac:dyDescent="0.2">
      <c r="A63" s="70" t="s">
        <v>153</v>
      </c>
      <c r="B63" s="70" t="s">
        <v>154</v>
      </c>
      <c r="C63" s="70" t="s">
        <v>189</v>
      </c>
      <c r="D63" s="77" t="s">
        <v>190</v>
      </c>
      <c r="E63" s="78" t="s">
        <v>35</v>
      </c>
      <c r="F63" s="79">
        <v>54999</v>
      </c>
      <c r="G63" s="76">
        <v>0.1</v>
      </c>
      <c r="H63" s="5">
        <f t="shared" ref="H63:H68" si="2">F63*(1-G63)*(1+0.75%)</f>
        <v>49870.343249999998</v>
      </c>
    </row>
    <row r="64" spans="1:8" ht="14.25" x14ac:dyDescent="0.2">
      <c r="A64" s="70" t="s">
        <v>191</v>
      </c>
      <c r="B64" s="70" t="s">
        <v>192</v>
      </c>
      <c r="C64" s="70" t="s">
        <v>193</v>
      </c>
      <c r="D64" s="70" t="s">
        <v>194</v>
      </c>
      <c r="E64" s="78" t="s">
        <v>35</v>
      </c>
      <c r="F64" s="79">
        <v>420</v>
      </c>
      <c r="G64" s="76">
        <v>0.17249999999999999</v>
      </c>
      <c r="H64" s="5">
        <f t="shared" si="2"/>
        <v>350.15662500000002</v>
      </c>
    </row>
    <row r="65" spans="1:8" ht="14.25" x14ac:dyDescent="0.2">
      <c r="A65" s="70" t="s">
        <v>191</v>
      </c>
      <c r="B65" s="70" t="s">
        <v>192</v>
      </c>
      <c r="C65" s="70" t="s">
        <v>195</v>
      </c>
      <c r="D65" s="77" t="s">
        <v>196</v>
      </c>
      <c r="E65" s="78" t="s">
        <v>35</v>
      </c>
      <c r="F65" s="79">
        <v>4020</v>
      </c>
      <c r="G65" s="76">
        <v>0.17249999999999999</v>
      </c>
      <c r="H65" s="5">
        <f t="shared" si="2"/>
        <v>3351.4991250000003</v>
      </c>
    </row>
    <row r="66" spans="1:8" ht="14.25" x14ac:dyDescent="0.2">
      <c r="A66" s="70" t="s">
        <v>191</v>
      </c>
      <c r="B66" s="70" t="s">
        <v>192</v>
      </c>
      <c r="C66" s="70" t="s">
        <v>197</v>
      </c>
      <c r="D66" s="70" t="s">
        <v>198</v>
      </c>
      <c r="E66" s="78" t="s">
        <v>35</v>
      </c>
      <c r="F66" s="79">
        <v>87.5</v>
      </c>
      <c r="G66" s="76">
        <v>0.17249999999999999</v>
      </c>
      <c r="H66" s="5">
        <f t="shared" si="2"/>
        <v>72.949296875000002</v>
      </c>
    </row>
    <row r="67" spans="1:8" s="20" customFormat="1" ht="14.25" x14ac:dyDescent="0.2">
      <c r="A67" s="70" t="s">
        <v>191</v>
      </c>
      <c r="B67" s="70" t="s">
        <v>192</v>
      </c>
      <c r="C67" s="70" t="s">
        <v>199</v>
      </c>
      <c r="D67" s="77" t="s">
        <v>200</v>
      </c>
      <c r="E67" s="78" t="s">
        <v>35</v>
      </c>
      <c r="F67" s="79">
        <v>94.5</v>
      </c>
      <c r="G67" s="76">
        <v>0.17249999999999999</v>
      </c>
      <c r="H67" s="5">
        <f t="shared" si="2"/>
        <v>78.785240625000014</v>
      </c>
    </row>
    <row r="68" spans="1:8" ht="14.25" x14ac:dyDescent="0.2">
      <c r="A68" s="70" t="s">
        <v>191</v>
      </c>
      <c r="B68" s="70" t="s">
        <v>192</v>
      </c>
      <c r="C68" s="70" t="s">
        <v>201</v>
      </c>
      <c r="D68" s="70" t="s">
        <v>202</v>
      </c>
      <c r="E68" s="78" t="s">
        <v>35</v>
      </c>
      <c r="F68" s="79">
        <v>15.12</v>
      </c>
      <c r="G68" s="76">
        <v>0.17249999999999999</v>
      </c>
      <c r="H68" s="5">
        <f t="shared" si="2"/>
        <v>12.6056385</v>
      </c>
    </row>
    <row r="69" spans="1:8" ht="14.25" x14ac:dyDescent="0.2">
      <c r="A69" s="70" t="s">
        <v>203</v>
      </c>
      <c r="B69" s="70" t="s">
        <v>204</v>
      </c>
      <c r="C69" s="80" t="s">
        <v>205</v>
      </c>
      <c r="D69" s="70" t="s">
        <v>206</v>
      </c>
      <c r="E69" s="78" t="s">
        <v>35</v>
      </c>
      <c r="F69" s="79">
        <v>78094.5</v>
      </c>
      <c r="G69" s="76">
        <v>0.17249999999999999</v>
      </c>
      <c r="H69" s="5">
        <f t="shared" ref="H69:H71" si="3">F69*(1-G69)*(1+0.75%)</f>
        <v>65107.872740625004</v>
      </c>
    </row>
    <row r="70" spans="1:8" ht="25.5" x14ac:dyDescent="0.2">
      <c r="A70" s="70" t="s">
        <v>203</v>
      </c>
      <c r="B70" s="70" t="s">
        <v>204</v>
      </c>
      <c r="C70" s="80" t="s">
        <v>207</v>
      </c>
      <c r="D70" s="70" t="s">
        <v>208</v>
      </c>
      <c r="E70" s="78" t="s">
        <v>35</v>
      </c>
      <c r="F70" s="79">
        <v>89135.75</v>
      </c>
      <c r="G70" s="76">
        <v>0.17249999999999999</v>
      </c>
      <c r="H70" s="5">
        <f t="shared" si="3"/>
        <v>74313.031873437503</v>
      </c>
    </row>
    <row r="71" spans="1:8" ht="14.25" x14ac:dyDescent="0.2">
      <c r="A71" s="70" t="s">
        <v>203</v>
      </c>
      <c r="B71" s="70" t="s">
        <v>204</v>
      </c>
      <c r="C71" s="80" t="s">
        <v>209</v>
      </c>
      <c r="D71" s="70" t="s">
        <v>210</v>
      </c>
      <c r="E71" s="78" t="s">
        <v>35</v>
      </c>
      <c r="F71" s="79">
        <v>48856.7</v>
      </c>
      <c r="G71" s="76">
        <v>0.17249999999999999</v>
      </c>
      <c r="H71" s="5">
        <f t="shared" si="3"/>
        <v>40732.136144374999</v>
      </c>
    </row>
    <row r="72" spans="1:8" s="20" customFormat="1" ht="25.5" x14ac:dyDescent="0.2">
      <c r="A72" s="70" t="s">
        <v>203</v>
      </c>
      <c r="B72" s="70" t="s">
        <v>204</v>
      </c>
      <c r="C72" s="80" t="s">
        <v>211</v>
      </c>
      <c r="D72" s="70" t="s">
        <v>212</v>
      </c>
      <c r="E72" s="78" t="s">
        <v>35</v>
      </c>
      <c r="F72" s="79">
        <v>52960</v>
      </c>
      <c r="G72" s="76">
        <v>0.17249999999999999</v>
      </c>
      <c r="H72" s="5">
        <f t="shared" si="1"/>
        <v>44153.083000000006</v>
      </c>
    </row>
    <row r="73" spans="1:8" ht="14.25" x14ac:dyDescent="0.2">
      <c r="A73" s="3"/>
      <c r="B73" s="29"/>
      <c r="C73" s="22"/>
      <c r="D73" s="32"/>
      <c r="E73" s="32"/>
      <c r="F73" s="40"/>
      <c r="G73" s="4"/>
      <c r="H73" s="5">
        <f t="shared" si="1"/>
        <v>0</v>
      </c>
    </row>
    <row r="74" spans="1:8" ht="14.25" x14ac:dyDescent="0.2">
      <c r="A74" s="3"/>
      <c r="B74" s="29"/>
      <c r="C74" s="22"/>
      <c r="D74" s="32"/>
      <c r="E74" s="32"/>
      <c r="F74" s="40"/>
      <c r="G74" s="4"/>
      <c r="H74" s="5">
        <f t="shared" si="1"/>
        <v>0</v>
      </c>
    </row>
    <row r="75" spans="1:8" ht="45" x14ac:dyDescent="0.2">
      <c r="A75" s="33" t="s">
        <v>38</v>
      </c>
      <c r="B75" s="90" t="s">
        <v>39</v>
      </c>
      <c r="C75" s="91"/>
      <c r="D75" s="92"/>
      <c r="E75" s="37" t="s">
        <v>31</v>
      </c>
      <c r="F75" s="41" t="s">
        <v>5</v>
      </c>
      <c r="G75" s="27" t="s">
        <v>33</v>
      </c>
      <c r="H75" s="28" t="s">
        <v>34</v>
      </c>
    </row>
    <row r="76" spans="1:8" ht="15" x14ac:dyDescent="0.25">
      <c r="A76" s="6"/>
      <c r="B76" s="96"/>
      <c r="C76" s="97"/>
      <c r="D76" s="98"/>
      <c r="E76" s="34"/>
      <c r="F76" s="40"/>
      <c r="G76" s="16"/>
      <c r="H76" s="9">
        <f t="shared" ref="H76:H77" si="4">F76*(1-G76)*(1+0.75%)</f>
        <v>0</v>
      </c>
    </row>
    <row r="77" spans="1:8" ht="14.25" x14ac:dyDescent="0.2">
      <c r="A77" s="6"/>
      <c r="B77" s="110"/>
      <c r="C77" s="111"/>
      <c r="D77" s="112"/>
      <c r="E77" s="38"/>
      <c r="F77" s="40"/>
      <c r="G77" s="8"/>
      <c r="H77" s="9">
        <f t="shared" si="4"/>
        <v>0</v>
      </c>
    </row>
    <row r="78" spans="1:8" ht="45" x14ac:dyDescent="0.25">
      <c r="A78" s="7" t="s">
        <v>7</v>
      </c>
      <c r="B78" s="93" t="s">
        <v>6</v>
      </c>
      <c r="C78" s="94"/>
      <c r="D78" s="95"/>
      <c r="E78" s="37" t="s">
        <v>31</v>
      </c>
      <c r="F78" s="41" t="s">
        <v>5</v>
      </c>
      <c r="G78" s="27" t="s">
        <v>33</v>
      </c>
      <c r="H78" s="28" t="s">
        <v>34</v>
      </c>
    </row>
    <row r="79" spans="1:8" ht="15" x14ac:dyDescent="0.25">
      <c r="A79" s="14"/>
      <c r="B79" s="96"/>
      <c r="C79" s="97"/>
      <c r="D79" s="98"/>
      <c r="E79" s="39"/>
      <c r="F79" s="42"/>
      <c r="G79" s="15"/>
      <c r="H79" s="43">
        <f>F79*(1-G79)*(1+0.75%)</f>
        <v>0</v>
      </c>
    </row>
    <row r="80" spans="1:8" ht="15" x14ac:dyDescent="0.25">
      <c r="A80" s="14"/>
      <c r="B80" s="96"/>
      <c r="C80" s="97"/>
      <c r="D80" s="98"/>
      <c r="E80" s="39"/>
      <c r="F80" s="42"/>
      <c r="G80" s="15"/>
      <c r="H80" s="43">
        <f>F80*(1-G80)*(1+0.75%)</f>
        <v>0</v>
      </c>
    </row>
    <row r="81" spans="1:8" ht="15" x14ac:dyDescent="0.25">
      <c r="A81" s="14"/>
      <c r="B81" s="96"/>
      <c r="C81" s="97"/>
      <c r="D81" s="98"/>
      <c r="E81" s="39"/>
      <c r="F81" s="42"/>
      <c r="G81" s="15"/>
      <c r="H81" s="43">
        <f>F81*(1-G81)*(1+0.75%)</f>
        <v>0</v>
      </c>
    </row>
  </sheetData>
  <mergeCells count="13">
    <mergeCell ref="B81:D81"/>
    <mergeCell ref="B76:D76"/>
    <mergeCell ref="B77:D77"/>
    <mergeCell ref="A2:E2"/>
    <mergeCell ref="B75:D75"/>
    <mergeCell ref="B78:D78"/>
    <mergeCell ref="B79:D79"/>
    <mergeCell ref="B80:D80"/>
    <mergeCell ref="A3:H3"/>
    <mergeCell ref="A4:H4"/>
    <mergeCell ref="A5:H5"/>
    <mergeCell ref="A6:H6"/>
    <mergeCell ref="A7:H7"/>
  </mergeCells>
  <pageMargins left="0.29791666700000002" right="0.25" top="0.94791666666666696" bottom="0.70833333300000001" header="0.21875" footer="0.3"/>
  <pageSetup scale="86" fitToHeight="0" orientation="landscape" r:id="rId1"/>
  <headerFooter>
    <oddHeader>&amp;CDepartment of Information Resources
Law Enforcement IT Hardware, Software and Services
Request for Offer DIR-TSO-TMP-226
Bid Package 2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1"/>
  <sheetViews>
    <sheetView showGridLines="0" topLeftCell="A4" zoomScaleNormal="100" zoomScalePageLayoutView="90" workbookViewId="0">
      <selection activeCell="I32" sqref="I32"/>
    </sheetView>
  </sheetViews>
  <sheetFormatPr defaultRowHeight="12.75" x14ac:dyDescent="0.2"/>
  <cols>
    <col min="1" max="1" width="31" customWidth="1"/>
    <col min="2" max="2" width="35.7109375" customWidth="1"/>
    <col min="3" max="3" width="27.42578125" customWidth="1"/>
    <col min="4" max="5" width="18.85546875" bestFit="1" customWidth="1"/>
    <col min="6" max="7" width="20.28515625" customWidth="1"/>
    <col min="8" max="8" width="28.7109375" customWidth="1"/>
  </cols>
  <sheetData>
    <row r="1" spans="1:8" s="10" customFormat="1" x14ac:dyDescent="0.2">
      <c r="A1" s="119" t="s">
        <v>41</v>
      </c>
      <c r="B1" s="120"/>
      <c r="C1" s="11"/>
      <c r="D1" s="12"/>
      <c r="E1" s="12"/>
      <c r="F1" s="12"/>
      <c r="G1" s="12"/>
      <c r="H1" s="13"/>
    </row>
    <row r="2" spans="1:8" s="10" customFormat="1" x14ac:dyDescent="0.2">
      <c r="A2" s="88" t="s">
        <v>28</v>
      </c>
      <c r="B2" s="89"/>
      <c r="C2" s="89"/>
      <c r="D2" s="89"/>
      <c r="E2" s="89"/>
      <c r="F2" s="23"/>
      <c r="G2" s="23"/>
      <c r="H2" s="24"/>
    </row>
    <row r="3" spans="1:8" s="10" customFormat="1" x14ac:dyDescent="0.2">
      <c r="A3" s="99" t="s">
        <v>27</v>
      </c>
      <c r="B3" s="100"/>
      <c r="C3" s="100"/>
      <c r="D3" s="100"/>
      <c r="E3" s="100"/>
      <c r="F3" s="100"/>
      <c r="G3" s="100"/>
      <c r="H3" s="101"/>
    </row>
    <row r="4" spans="1:8" s="10" customFormat="1" ht="15" x14ac:dyDescent="0.25">
      <c r="A4" s="102" t="s">
        <v>26</v>
      </c>
      <c r="B4" s="103"/>
      <c r="C4" s="103"/>
      <c r="D4" s="103"/>
      <c r="E4" s="103"/>
      <c r="F4" s="103"/>
      <c r="G4" s="103"/>
      <c r="H4" s="104"/>
    </row>
    <row r="5" spans="1:8" s="10" customFormat="1" x14ac:dyDescent="0.2">
      <c r="A5" s="99" t="s">
        <v>8</v>
      </c>
      <c r="B5" s="100"/>
      <c r="C5" s="100"/>
      <c r="D5" s="100"/>
      <c r="E5" s="100"/>
      <c r="F5" s="100"/>
      <c r="G5" s="100"/>
      <c r="H5" s="101"/>
    </row>
    <row r="6" spans="1:8" s="10" customFormat="1" ht="38.450000000000003" customHeight="1" x14ac:dyDescent="0.2">
      <c r="A6" s="88" t="s">
        <v>11</v>
      </c>
      <c r="B6" s="89"/>
      <c r="C6" s="105"/>
      <c r="D6" s="105"/>
      <c r="E6" s="105"/>
      <c r="F6" s="105"/>
      <c r="G6" s="105"/>
      <c r="H6" s="106"/>
    </row>
    <row r="7" spans="1:8" s="10" customFormat="1" ht="15" x14ac:dyDescent="0.25">
      <c r="A7" s="107" t="s">
        <v>9</v>
      </c>
      <c r="B7" s="108"/>
      <c r="C7" s="108"/>
      <c r="D7" s="108"/>
      <c r="E7" s="108"/>
      <c r="F7" s="108"/>
      <c r="G7" s="108"/>
      <c r="H7" s="109"/>
    </row>
    <row r="8" spans="1:8" s="10" customFormat="1" ht="15" x14ac:dyDescent="0.25">
      <c r="A8" s="115" t="s">
        <v>12</v>
      </c>
      <c r="B8" s="116"/>
      <c r="C8" s="116"/>
      <c r="D8" s="116"/>
      <c r="E8" s="116"/>
      <c r="F8" s="116"/>
      <c r="G8" s="116"/>
      <c r="H8" s="117"/>
    </row>
    <row r="9" spans="1:8" ht="45" x14ac:dyDescent="0.2">
      <c r="A9" s="50" t="s">
        <v>36</v>
      </c>
      <c r="B9" s="50" t="s">
        <v>29</v>
      </c>
      <c r="C9" s="50" t="s">
        <v>30</v>
      </c>
      <c r="D9" s="50" t="s">
        <v>31</v>
      </c>
      <c r="E9" s="51" t="s">
        <v>32</v>
      </c>
      <c r="F9" s="52" t="s">
        <v>5</v>
      </c>
      <c r="G9" s="53" t="s">
        <v>33</v>
      </c>
      <c r="H9" s="54" t="s">
        <v>34</v>
      </c>
    </row>
    <row r="10" spans="1:8" s="20" customFormat="1" ht="14.25" x14ac:dyDescent="0.2">
      <c r="A10" s="18" t="s">
        <v>76</v>
      </c>
      <c r="B10" s="29" t="s">
        <v>43</v>
      </c>
      <c r="C10" s="61" t="s">
        <v>48</v>
      </c>
      <c r="D10" s="59" t="s">
        <v>42</v>
      </c>
      <c r="E10" s="35" t="s">
        <v>35</v>
      </c>
      <c r="F10" s="40">
        <v>500</v>
      </c>
      <c r="G10" s="21">
        <v>8.5000000000000006E-2</v>
      </c>
      <c r="H10" s="5">
        <f t="shared" ref="H10:H19" si="0">F10*(1-G10)*(1+0.75%)</f>
        <v>460.93125000000003</v>
      </c>
    </row>
    <row r="11" spans="1:8" ht="25.5" x14ac:dyDescent="0.2">
      <c r="A11" s="18" t="s">
        <v>76</v>
      </c>
      <c r="B11" s="56" t="s">
        <v>43</v>
      </c>
      <c r="C11" s="61" t="s">
        <v>49</v>
      </c>
      <c r="D11" s="59" t="s">
        <v>45</v>
      </c>
      <c r="E11" s="35" t="s">
        <v>35</v>
      </c>
      <c r="F11" s="40">
        <v>149</v>
      </c>
      <c r="G11" s="21">
        <v>8.5000000000000006E-2</v>
      </c>
      <c r="H11" s="5">
        <f t="shared" si="0"/>
        <v>137.35751250000001</v>
      </c>
    </row>
    <row r="12" spans="1:8" ht="14.25" x14ac:dyDescent="0.2">
      <c r="A12" s="18" t="s">
        <v>76</v>
      </c>
      <c r="B12" s="56" t="s">
        <v>43</v>
      </c>
      <c r="C12" s="61" t="s">
        <v>50</v>
      </c>
      <c r="D12" s="59" t="s">
        <v>46</v>
      </c>
      <c r="E12" s="35" t="s">
        <v>35</v>
      </c>
      <c r="F12" s="40">
        <v>20</v>
      </c>
      <c r="G12" s="21">
        <v>8.5000000000000006E-2</v>
      </c>
      <c r="H12" s="5">
        <f t="shared" si="0"/>
        <v>18.437250000000002</v>
      </c>
    </row>
    <row r="13" spans="1:8" ht="14.25" x14ac:dyDescent="0.2">
      <c r="A13" s="18" t="s">
        <v>76</v>
      </c>
      <c r="B13" s="56" t="s">
        <v>43</v>
      </c>
      <c r="C13" s="22" t="s">
        <v>53</v>
      </c>
      <c r="D13" s="59" t="s">
        <v>52</v>
      </c>
      <c r="E13" s="35" t="s">
        <v>35</v>
      </c>
      <c r="F13" s="40">
        <v>20</v>
      </c>
      <c r="G13" s="21">
        <v>8.5000000000000006E-2</v>
      </c>
      <c r="H13" s="5">
        <f t="shared" si="0"/>
        <v>18.437250000000002</v>
      </c>
    </row>
    <row r="14" spans="1:8" ht="14.25" x14ac:dyDescent="0.2">
      <c r="A14" s="18" t="s">
        <v>76</v>
      </c>
      <c r="B14" s="56" t="s">
        <v>43</v>
      </c>
      <c r="C14" s="67" t="s">
        <v>54</v>
      </c>
      <c r="D14" s="58" t="s">
        <v>55</v>
      </c>
      <c r="E14" s="35" t="s">
        <v>35</v>
      </c>
      <c r="F14" s="40">
        <v>750</v>
      </c>
      <c r="G14" s="21">
        <v>8.5000000000000006E-2</v>
      </c>
      <c r="H14" s="5">
        <f t="shared" si="0"/>
        <v>691.39687500000002</v>
      </c>
    </row>
    <row r="15" spans="1:8" ht="14.25" x14ac:dyDescent="0.2">
      <c r="A15" s="18" t="s">
        <v>76</v>
      </c>
      <c r="B15" s="57" t="s">
        <v>57</v>
      </c>
      <c r="C15" s="22" t="s">
        <v>60</v>
      </c>
      <c r="D15" s="69" t="s">
        <v>58</v>
      </c>
      <c r="E15" s="35" t="s">
        <v>35</v>
      </c>
      <c r="F15" s="40">
        <v>3000</v>
      </c>
      <c r="G15" s="21">
        <v>6.5000000000000002E-2</v>
      </c>
      <c r="H15" s="5">
        <f t="shared" si="0"/>
        <v>2826.0375000000004</v>
      </c>
    </row>
    <row r="16" spans="1:8" ht="14.25" x14ac:dyDescent="0.2">
      <c r="A16" s="18" t="s">
        <v>76</v>
      </c>
      <c r="B16" s="57" t="s">
        <v>57</v>
      </c>
      <c r="C16" s="22" t="s">
        <v>66</v>
      </c>
      <c r="D16" s="69" t="s">
        <v>64</v>
      </c>
      <c r="E16" s="35" t="s">
        <v>35</v>
      </c>
      <c r="F16" s="40">
        <v>450</v>
      </c>
      <c r="G16" s="21">
        <v>6.5000000000000002E-2</v>
      </c>
      <c r="H16" s="5">
        <f t="shared" si="0"/>
        <v>423.90562500000004</v>
      </c>
    </row>
    <row r="17" spans="1:8" ht="14.25" x14ac:dyDescent="0.2">
      <c r="A17" s="18" t="s">
        <v>76</v>
      </c>
      <c r="B17" s="57" t="s">
        <v>57</v>
      </c>
      <c r="C17" s="22" t="s">
        <v>67</v>
      </c>
      <c r="D17" s="69" t="s">
        <v>65</v>
      </c>
      <c r="E17" s="35" t="s">
        <v>35</v>
      </c>
      <c r="F17" s="40">
        <v>85</v>
      </c>
      <c r="G17" s="21">
        <v>6.5000000000000002E-2</v>
      </c>
      <c r="H17" s="5">
        <f t="shared" si="0"/>
        <v>80.071062500000011</v>
      </c>
    </row>
    <row r="18" spans="1:8" s="20" customFormat="1" ht="14.25" x14ac:dyDescent="0.2">
      <c r="A18" s="18" t="s">
        <v>76</v>
      </c>
      <c r="B18" s="57" t="s">
        <v>57</v>
      </c>
      <c r="C18" s="22" t="s">
        <v>61</v>
      </c>
      <c r="D18" s="69" t="s">
        <v>59</v>
      </c>
      <c r="E18" s="35" t="s">
        <v>35</v>
      </c>
      <c r="F18" s="40">
        <v>750</v>
      </c>
      <c r="G18" s="21">
        <v>6.5000000000000002E-2</v>
      </c>
      <c r="H18" s="5">
        <f t="shared" si="0"/>
        <v>706.50937500000009</v>
      </c>
    </row>
    <row r="19" spans="1:8" s="20" customFormat="1" ht="14.25" x14ac:dyDescent="0.2">
      <c r="A19" s="18" t="s">
        <v>76</v>
      </c>
      <c r="B19" s="57" t="s">
        <v>57</v>
      </c>
      <c r="C19" s="22" t="s">
        <v>62</v>
      </c>
      <c r="D19" s="45" t="s">
        <v>63</v>
      </c>
      <c r="E19" s="35" t="s">
        <v>35</v>
      </c>
      <c r="F19" s="40">
        <v>95</v>
      </c>
      <c r="G19" s="21">
        <v>6.5000000000000002E-2</v>
      </c>
      <c r="H19" s="5">
        <f t="shared" si="0"/>
        <v>89.491187500000009</v>
      </c>
    </row>
    <row r="20" spans="1:8" s="20" customFormat="1" ht="14.25" x14ac:dyDescent="0.2">
      <c r="A20" s="6"/>
      <c r="B20" s="30"/>
      <c r="C20" s="22"/>
      <c r="D20" s="32"/>
      <c r="E20" s="36"/>
      <c r="F20" s="40"/>
      <c r="G20" s="4"/>
      <c r="H20" s="5"/>
    </row>
    <row r="21" spans="1:8" s="20" customFormat="1" ht="45" x14ac:dyDescent="0.2">
      <c r="A21" s="25" t="s">
        <v>37</v>
      </c>
      <c r="B21" s="25" t="s">
        <v>29</v>
      </c>
      <c r="C21" s="25" t="s">
        <v>30</v>
      </c>
      <c r="D21" s="25" t="s">
        <v>31</v>
      </c>
      <c r="E21" s="37" t="s">
        <v>32</v>
      </c>
      <c r="F21" s="41" t="s">
        <v>5</v>
      </c>
      <c r="G21" s="27" t="s">
        <v>33</v>
      </c>
      <c r="H21" s="28" t="s">
        <v>34</v>
      </c>
    </row>
    <row r="22" spans="1:8" ht="14.25" x14ac:dyDescent="0.2">
      <c r="A22" s="18"/>
      <c r="B22" s="29"/>
      <c r="C22" s="63"/>
      <c r="D22" s="60"/>
      <c r="E22" s="35"/>
      <c r="F22" s="40"/>
      <c r="G22" s="21"/>
      <c r="H22" s="5"/>
    </row>
    <row r="23" spans="1:8" ht="14.25" x14ac:dyDescent="0.2">
      <c r="A23" s="18"/>
      <c r="B23" s="56"/>
      <c r="C23" s="65"/>
      <c r="D23" s="66"/>
      <c r="E23" s="35"/>
      <c r="F23" s="40"/>
      <c r="G23" s="21"/>
      <c r="H23" s="5"/>
    </row>
    <row r="24" spans="1:8" ht="14.25" x14ac:dyDescent="0.2">
      <c r="A24" s="44"/>
      <c r="B24" s="56"/>
      <c r="C24" s="62"/>
      <c r="D24" s="64"/>
      <c r="E24" s="35"/>
      <c r="F24" s="40"/>
      <c r="G24" s="21"/>
      <c r="H24" s="5"/>
    </row>
    <row r="25" spans="1:8" ht="14.25" x14ac:dyDescent="0.2">
      <c r="A25" s="3"/>
      <c r="B25" s="56"/>
      <c r="C25" s="22"/>
      <c r="D25" s="68"/>
      <c r="E25" s="35"/>
      <c r="F25" s="40"/>
      <c r="G25" s="4"/>
      <c r="H25" s="5"/>
    </row>
    <row r="26" spans="1:8" ht="14.25" x14ac:dyDescent="0.2">
      <c r="A26" s="3"/>
      <c r="B26" s="56"/>
      <c r="C26" s="22"/>
      <c r="D26" s="68"/>
      <c r="E26" s="35"/>
      <c r="F26" s="40"/>
      <c r="G26" s="4"/>
      <c r="H26" s="5"/>
    </row>
    <row r="27" spans="1:8" ht="14.25" x14ac:dyDescent="0.2">
      <c r="A27" s="3"/>
      <c r="B27" s="56"/>
      <c r="C27" s="22"/>
      <c r="D27" s="68"/>
      <c r="E27" s="35"/>
      <c r="F27" s="40"/>
      <c r="G27" s="4"/>
      <c r="H27" s="5"/>
    </row>
    <row r="28" spans="1:8" ht="14.25" x14ac:dyDescent="0.2">
      <c r="A28" s="6"/>
      <c r="B28" s="30"/>
      <c r="C28" s="22"/>
      <c r="D28" s="32"/>
      <c r="E28" s="32"/>
      <c r="F28" s="40"/>
      <c r="G28" s="4"/>
      <c r="H28" s="5"/>
    </row>
    <row r="29" spans="1:8" ht="30" x14ac:dyDescent="0.2">
      <c r="A29" s="25" t="s">
        <v>38</v>
      </c>
      <c r="B29" s="121" t="s">
        <v>39</v>
      </c>
      <c r="C29" s="121"/>
      <c r="D29" s="121"/>
      <c r="E29" s="37" t="s">
        <v>31</v>
      </c>
      <c r="F29" s="41" t="s">
        <v>5</v>
      </c>
      <c r="G29" s="27" t="s">
        <v>33</v>
      </c>
      <c r="H29" s="28" t="s">
        <v>34</v>
      </c>
    </row>
    <row r="30" spans="1:8" ht="14.25" x14ac:dyDescent="0.2">
      <c r="A30" s="45" t="s">
        <v>76</v>
      </c>
      <c r="B30" s="113" t="s">
        <v>70</v>
      </c>
      <c r="C30" s="113"/>
      <c r="D30" s="113"/>
      <c r="E30" s="68" t="s">
        <v>47</v>
      </c>
      <c r="F30" s="40">
        <v>365</v>
      </c>
      <c r="G30" s="21">
        <v>8.5000000000000006E-2</v>
      </c>
      <c r="H30" s="5">
        <f t="shared" ref="H30:H35" si="1">F30*(1-G30)*(1+0.75%)</f>
        <v>336.47981250000004</v>
      </c>
    </row>
    <row r="31" spans="1:8" ht="14.25" x14ac:dyDescent="0.2">
      <c r="A31" s="45" t="s">
        <v>76</v>
      </c>
      <c r="B31" s="113" t="s">
        <v>71</v>
      </c>
      <c r="C31" s="113"/>
      <c r="D31" s="113"/>
      <c r="E31" s="68" t="s">
        <v>44</v>
      </c>
      <c r="F31" s="40">
        <v>599</v>
      </c>
      <c r="G31" s="21">
        <v>8.5000000000000006E-2</v>
      </c>
      <c r="H31" s="5">
        <f t="shared" si="1"/>
        <v>552.19563750000009</v>
      </c>
    </row>
    <row r="32" spans="1:8" ht="14.25" x14ac:dyDescent="0.2">
      <c r="A32" s="45" t="s">
        <v>76</v>
      </c>
      <c r="B32" s="113" t="s">
        <v>72</v>
      </c>
      <c r="C32" s="113"/>
      <c r="D32" s="113"/>
      <c r="E32" s="68" t="s">
        <v>51</v>
      </c>
      <c r="F32" s="40">
        <v>514</v>
      </c>
      <c r="G32" s="21">
        <v>8.5000000000000006E-2</v>
      </c>
      <c r="H32" s="5">
        <f t="shared" si="1"/>
        <v>473.83732500000002</v>
      </c>
    </row>
    <row r="33" spans="1:8" ht="14.25" x14ac:dyDescent="0.2">
      <c r="A33" s="45" t="s">
        <v>76</v>
      </c>
      <c r="B33" s="113" t="s">
        <v>73</v>
      </c>
      <c r="C33" s="113"/>
      <c r="D33" s="113"/>
      <c r="E33" s="68" t="s">
        <v>56</v>
      </c>
      <c r="F33" s="40">
        <v>12999</v>
      </c>
      <c r="G33" s="21">
        <v>8.5000000000000006E-2</v>
      </c>
      <c r="H33" s="5">
        <f t="shared" si="1"/>
        <v>11983.290637500002</v>
      </c>
    </row>
    <row r="34" spans="1:8" ht="14.25" x14ac:dyDescent="0.2">
      <c r="A34" s="45" t="s">
        <v>76</v>
      </c>
      <c r="B34" s="118" t="s">
        <v>74</v>
      </c>
      <c r="C34" s="94"/>
      <c r="D34" s="95"/>
      <c r="E34" s="68" t="s">
        <v>69</v>
      </c>
      <c r="F34" s="40">
        <v>125</v>
      </c>
      <c r="G34" s="21">
        <v>6.5000000000000002E-2</v>
      </c>
      <c r="H34" s="5">
        <f t="shared" si="1"/>
        <v>117.75156250000001</v>
      </c>
    </row>
    <row r="35" spans="1:8" ht="14.25" x14ac:dyDescent="0.2">
      <c r="A35" s="45" t="s">
        <v>76</v>
      </c>
      <c r="B35" s="113" t="s">
        <v>75</v>
      </c>
      <c r="C35" s="113"/>
      <c r="D35" s="113"/>
      <c r="E35" s="68" t="s">
        <v>68</v>
      </c>
      <c r="F35" s="40">
        <v>350</v>
      </c>
      <c r="G35" s="21">
        <v>6.5000000000000002E-2</v>
      </c>
      <c r="H35" s="5">
        <f t="shared" si="1"/>
        <v>329.70437500000003</v>
      </c>
    </row>
    <row r="36" spans="1:8" ht="15" x14ac:dyDescent="0.25">
      <c r="A36" s="6"/>
      <c r="B36" s="114"/>
      <c r="C36" s="114"/>
      <c r="D36" s="114"/>
      <c r="E36" s="31"/>
      <c r="F36" s="40"/>
      <c r="G36" s="21"/>
      <c r="H36" s="5"/>
    </row>
    <row r="37" spans="1:8" ht="14.25" x14ac:dyDescent="0.2">
      <c r="A37" s="6"/>
      <c r="B37" s="122"/>
      <c r="C37" s="122"/>
      <c r="D37" s="122"/>
      <c r="E37" s="32"/>
      <c r="F37" s="40"/>
      <c r="G37" s="4"/>
      <c r="H37" s="5"/>
    </row>
    <row r="38" spans="1:8" ht="30" x14ac:dyDescent="0.25">
      <c r="A38" s="7" t="s">
        <v>7</v>
      </c>
      <c r="B38" s="123" t="s">
        <v>6</v>
      </c>
      <c r="C38" s="124"/>
      <c r="D38" s="124"/>
      <c r="E38" s="37" t="s">
        <v>31</v>
      </c>
      <c r="F38" s="41" t="s">
        <v>5</v>
      </c>
      <c r="G38" s="27" t="s">
        <v>33</v>
      </c>
      <c r="H38" s="28" t="s">
        <v>34</v>
      </c>
    </row>
    <row r="39" spans="1:8" ht="15" x14ac:dyDescent="0.25">
      <c r="A39" s="19"/>
      <c r="B39" s="114"/>
      <c r="C39" s="114"/>
      <c r="D39" s="114"/>
      <c r="E39" s="46"/>
      <c r="F39" s="47"/>
      <c r="G39" s="48"/>
      <c r="H39" s="49">
        <f>F39*(1-G39)*(1+0.75%)</f>
        <v>0</v>
      </c>
    </row>
    <row r="40" spans="1:8" ht="15" x14ac:dyDescent="0.25">
      <c r="A40" s="19"/>
      <c r="B40" s="114"/>
      <c r="C40" s="114"/>
      <c r="D40" s="114"/>
      <c r="E40" s="46"/>
      <c r="F40" s="47"/>
      <c r="G40" s="48"/>
      <c r="H40" s="49">
        <f>F40*(1-G40)*(1+0.75%)</f>
        <v>0</v>
      </c>
    </row>
    <row r="41" spans="1:8" ht="15" x14ac:dyDescent="0.25">
      <c r="A41" s="19"/>
      <c r="B41" s="114"/>
      <c r="C41" s="114"/>
      <c r="D41" s="114"/>
      <c r="E41" s="46"/>
      <c r="F41" s="47"/>
      <c r="G41" s="48"/>
      <c r="H41" s="49">
        <f>F41*(1-G41)*(1+0.75%)</f>
        <v>0</v>
      </c>
    </row>
  </sheetData>
  <mergeCells count="21">
    <mergeCell ref="B37:D37"/>
    <mergeCell ref="B38:D38"/>
    <mergeCell ref="B39:D39"/>
    <mergeCell ref="B40:D40"/>
    <mergeCell ref="B41:D41"/>
    <mergeCell ref="A1:B1"/>
    <mergeCell ref="A7:H7"/>
    <mergeCell ref="B29:D29"/>
    <mergeCell ref="B30:D30"/>
    <mergeCell ref="B31:D31"/>
    <mergeCell ref="B32:D32"/>
    <mergeCell ref="B35:D35"/>
    <mergeCell ref="B36:D36"/>
    <mergeCell ref="A2:E2"/>
    <mergeCell ref="A3:H3"/>
    <mergeCell ref="A4:H4"/>
    <mergeCell ref="A5:H5"/>
    <mergeCell ref="A6:H6"/>
    <mergeCell ref="A8:H8"/>
    <mergeCell ref="B33:D33"/>
    <mergeCell ref="B34:D34"/>
  </mergeCells>
  <pageMargins left="0.25" right="0.25" top="0.94791666666666696" bottom="0.20833333300000001" header="0.21875" footer="0.3"/>
  <pageSetup scale="68" orientation="landscape" r:id="rId1"/>
  <headerFooter>
    <oddHeader>&amp;CDepartment of Information Resources
Law Enforcement IT Hardware, Software and Services
Request for Offer DIR-TSO-TMP-226
Bid Package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 PRICING SHEET 1 - REQUIRED</vt:lpstr>
      <vt:lpstr> PRICING SHEET 2 - BODY CAMERAS</vt:lpstr>
    </vt:vector>
  </TitlesOfParts>
  <Company>DIR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Tamra Gilbert</dc:creator>
  <cp:lastModifiedBy>Erin Werley</cp:lastModifiedBy>
  <cp:lastPrinted>2015-07-09T14:15:36Z</cp:lastPrinted>
  <dcterms:created xsi:type="dcterms:W3CDTF">2003-08-15T19:24:57Z</dcterms:created>
  <dcterms:modified xsi:type="dcterms:W3CDTF">2019-06-07T20:20:54Z</dcterms:modified>
</cp:coreProperties>
</file>