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87268E47-774E-473B-ABF5-64F4350BC4FB}" xr6:coauthVersionLast="47" xr6:coauthVersionMax="47" xr10:uidLastSave="{00000000-0000-0000-0000-000000000000}"/>
  <bookViews>
    <workbookView xWindow="35085" yWindow="1455" windowWidth="21600" windowHeight="11235" xr2:uid="{00000000-000D-0000-FFFF-FFFF00000000}"/>
  </bookViews>
  <sheets>
    <sheet name="Pricing" sheetId="2" r:id="rId1"/>
  </sheets>
  <externalReferences>
    <externalReference r:id="rId2"/>
  </externalReferences>
  <definedNames>
    <definedName name="_xlnm._FilterDatabase" localSheetId="0" hidden="1">Pricing!$A$3:$H$374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4" i="2" l="1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5" i="2"/>
  <c r="F174" i="2"/>
  <c r="F173" i="2"/>
  <c r="F172" i="2"/>
  <c r="F171" i="2"/>
  <c r="F170" i="2"/>
  <c r="F169" i="2"/>
  <c r="F168" i="2"/>
  <c r="F167" i="2"/>
  <c r="F166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5" i="2"/>
  <c r="D174" i="2"/>
  <c r="D173" i="2"/>
  <c r="D172" i="2"/>
  <c r="D171" i="2"/>
  <c r="D170" i="2"/>
  <c r="D169" i="2"/>
  <c r="D168" i="2"/>
  <c r="D167" i="2"/>
  <c r="D166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<sst xmlns="http://schemas.openxmlformats.org/spreadsheetml/2006/main" count="720" uniqueCount="711">
  <si>
    <t>Product Description</t>
  </si>
  <si>
    <t>ePDU's</t>
  </si>
  <si>
    <t>ePBZ78</t>
  </si>
  <si>
    <t>EATON EPDU BASIC 24A IN: L5-30P OUT: 20 X 5-20R</t>
  </si>
  <si>
    <t>ePBZ79</t>
  </si>
  <si>
    <t>EATON EPDU BASIC 24A IN: L6-30P OUT: 16 X C13 + 4 X C19</t>
  </si>
  <si>
    <t>ePBZ82</t>
  </si>
  <si>
    <t>EATON EPDU BASIC 16A IN: L5-20/5-20P OUT: 12 X 5-20R</t>
  </si>
  <si>
    <t>ePBZ83</t>
  </si>
  <si>
    <t>EATON EPDU BASIC 12A IN: 5-15P OUT: 12 X 5-15R</t>
  </si>
  <si>
    <t>ePBZ84</t>
  </si>
  <si>
    <t>EATON EPDU BASIC 24A IN: L5-30P OUT: 10 X 5-20R</t>
  </si>
  <si>
    <t>ePBZ85</t>
  </si>
  <si>
    <t>EATON EPDU BASIC 16A IN: 5-20P OUT: 12 X 5-20R</t>
  </si>
  <si>
    <t>ePBZ91</t>
  </si>
  <si>
    <t>Eaton ePDU Basic 24A IN: L6-30P OUT: 10 x C13</t>
  </si>
  <si>
    <t>ePBZ94</t>
  </si>
  <si>
    <t>EPDU VAL BA L6-30 C19-6</t>
  </si>
  <si>
    <t>ePBZ95</t>
  </si>
  <si>
    <t>EPDU VAL BA L6-20C13-12 C19-1</t>
  </si>
  <si>
    <t>PW101BA1U140</t>
  </si>
  <si>
    <t>EPDU, BA, 1U, 5-15P, (12) 5-15R</t>
  </si>
  <si>
    <t>PW102BA1U158</t>
  </si>
  <si>
    <t>EPDU, BA, 1U, 5-20P, (12) 5-20R</t>
  </si>
  <si>
    <t>PW102BA1U159</t>
  </si>
  <si>
    <t>EPDU, BA, 1U, L5-20P, (12) 5-20R</t>
  </si>
  <si>
    <t>PW103BA1U190</t>
  </si>
  <si>
    <t>EPDU, BA, 1U, L5-30P, (12) 5-20R</t>
  </si>
  <si>
    <t>PW103BA1U405</t>
  </si>
  <si>
    <t>EPDU, BA, 1U, C20, (16) C13</t>
  </si>
  <si>
    <t>PW103BA1U406</t>
  </si>
  <si>
    <t>EPDU, BA, 1U, L6-30P, (16) C13</t>
  </si>
  <si>
    <t>PW105BA2U420</t>
  </si>
  <si>
    <t>EPDU, 2U, BA, L6-30P (4) L6-20R</t>
  </si>
  <si>
    <t>ePBZ71</t>
  </si>
  <si>
    <t>EATON EPDU BASIC 16A IN: 5-20P/L5-20R OUT: 30 X 5-15/20R</t>
  </si>
  <si>
    <t>ePBZ75</t>
  </si>
  <si>
    <t>EATON EPDU BASIC 12A IN: 5-15P OUT: 14 X 5-15R</t>
  </si>
  <si>
    <t>ePBZ80</t>
  </si>
  <si>
    <t>EATON EPDU BASIC 24A IN: L6-30P OUT: 30 X C13 + 6 X C19</t>
  </si>
  <si>
    <t>ePBZ90</t>
  </si>
  <si>
    <t>Eaton ePDU Basic 24A IN: L5-30P OUT: 24 x 5-20R</t>
  </si>
  <si>
    <t>ePBZ93</t>
  </si>
  <si>
    <t>EPDU VAL BA L6-20 C13-20 C19-4</t>
  </si>
  <si>
    <t>ePBZ97</t>
  </si>
  <si>
    <t>EPDU VAL BA 5-20 5-20-24</t>
  </si>
  <si>
    <t>EFLXL1500R-PDU1U</t>
  </si>
  <si>
    <t>EPDU, BA, 1U, 5-15P, (12) 5-15R, (1) C19</t>
  </si>
  <si>
    <t>EFLXL2000R-PDU1U</t>
  </si>
  <si>
    <t>EFLXL2000R-PDU1UL</t>
  </si>
  <si>
    <t>EPDU, BA, 1U, 5-20P, (5) L5-20R</t>
  </si>
  <si>
    <t>EHBPL1500R-PDU1U</t>
  </si>
  <si>
    <t>EPDU, BA, 1U, 5-15P, (6) 5-15R</t>
  </si>
  <si>
    <t>EHBPL2000R-PDU1U</t>
  </si>
  <si>
    <t>EPDU, BA, 1U, 5-20P, (6) 5-20R</t>
  </si>
  <si>
    <t>EHBPL3000R-PDU1U</t>
  </si>
  <si>
    <t>EPDU, BA, 1U, L5-30P, (5) 5-20R</t>
  </si>
  <si>
    <t>Racks</t>
  </si>
  <si>
    <t>RSV4260B</t>
  </si>
  <si>
    <t>Enclosure,42U, 600mm W x 1000mm D Black</t>
  </si>
  <si>
    <t>RSV4260W</t>
  </si>
  <si>
    <t>Enclosure,42U, 600mm W x 1000mm D White</t>
  </si>
  <si>
    <t>RSV4280B</t>
  </si>
  <si>
    <t>Enclosure,42U, 800mm W x 1000mm D Black</t>
  </si>
  <si>
    <t>RSV4280W</t>
  </si>
  <si>
    <t>Enclosure,42U, 800mm W x 1000mm D White</t>
  </si>
  <si>
    <t>RSV4560B</t>
  </si>
  <si>
    <t>Enclosure,45U, 600mm W x 1000mm D Black</t>
  </si>
  <si>
    <t>RSV4560W</t>
  </si>
  <si>
    <t>Enclosure,45U, 600mm W x 1000mm D White</t>
  </si>
  <si>
    <t>RSV4580B</t>
  </si>
  <si>
    <t>Enclosure,45U, 800mm W x 1000mm D Black</t>
  </si>
  <si>
    <t>RSV4580W</t>
  </si>
  <si>
    <t>Enclosure,45U, 800mm W x 1000mm D White</t>
  </si>
  <si>
    <t>RSV4860B</t>
  </si>
  <si>
    <t>Enclosure,48U, 600mm W x 1000mm D Black</t>
  </si>
  <si>
    <t>RSV4860W</t>
  </si>
  <si>
    <t>Enclosure,48U, 600mm W x 1000mm D White</t>
  </si>
  <si>
    <t>RSV4880B</t>
  </si>
  <si>
    <t>Enclosure,48U, 800mm W x 1000mm D Black</t>
  </si>
  <si>
    <t>RSV4880W</t>
  </si>
  <si>
    <t>Enclosure,48U, 800mm W x 1000mm D White</t>
  </si>
  <si>
    <t>RSV5260B</t>
  </si>
  <si>
    <t>Enclosure,52U, 600mm W x 1000mm D Black</t>
  </si>
  <si>
    <t>RSV5260W</t>
  </si>
  <si>
    <t>Enclosure,52U, 600mm W x 1000mm D White</t>
  </si>
  <si>
    <t>RSV5280B</t>
  </si>
  <si>
    <t>Enclosure,52U, 800mm W x 1000mm D Black</t>
  </si>
  <si>
    <t>RSV5280W</t>
  </si>
  <si>
    <t>Enclosure,52U, 800mm W x 1000mm D White</t>
  </si>
  <si>
    <t>ETN-ENC422442SE</t>
  </si>
  <si>
    <t>EATON S-SERIES RACK 42UX24"X42" NO SIDES, DOORS, CASTORS</t>
  </si>
  <si>
    <t>ETN-ENC422442S</t>
  </si>
  <si>
    <t>EATON S-SERIES RACK 42UX24"X42" W/DIVIDER, CASTORS</t>
  </si>
  <si>
    <t>ETN-ENC422448S</t>
  </si>
  <si>
    <t>EATON S-SERIES RACK 42UX24"X48" W/DIVIDER, CASTORS</t>
  </si>
  <si>
    <t>ETN-ENC423042S</t>
  </si>
  <si>
    <t>EATON S-SERIES RACK 42UX30"X42" W/DIVIDER, CASTORS</t>
  </si>
  <si>
    <t>ETN-ENC423048S</t>
  </si>
  <si>
    <t>EATON S-SERIES RACK 42UX30"X48" W/DIVIDER, CASTORS</t>
  </si>
  <si>
    <t>ETN-ENC482442S</t>
  </si>
  <si>
    <t>EATON S-SERIES RACK 48UX24"X42" W/DIVIDER, CASTORS</t>
  </si>
  <si>
    <t>ETN-ENC483042S</t>
  </si>
  <si>
    <t>EATON S-SERIES RACK 48UX30"X42" W/DIVIDER, CASTORS</t>
  </si>
  <si>
    <t>ETN-ENC482448S</t>
  </si>
  <si>
    <t>EATON S-SERIES RACK 48UX24"X48" W/DIVIDER, CASTORS</t>
  </si>
  <si>
    <t>ETN-ENC483048S</t>
  </si>
  <si>
    <t>EATON S-SERIES RACK 48UX30"X48" W/DIVIDER, CASTORS</t>
  </si>
  <si>
    <t>ETN-ENC422442SB</t>
  </si>
  <si>
    <t>EATON S-SERIES RACK 42UX24"X42" W/SIDE PANELS, CASTORS</t>
  </si>
  <si>
    <t>ETN-ENC422442SC</t>
  </si>
  <si>
    <t>42UX24"X 42" W/DOORS/SIDES/TOP/LEVELERS (NO CASTORS)</t>
  </si>
  <si>
    <t>ETN-ENC423042SC</t>
  </si>
  <si>
    <t>42UX30"X 42" W/DOORS/SIDES/TOP/LEVELERS (NO CASTORS)</t>
  </si>
  <si>
    <t>ETN-ENC422442SD</t>
  </si>
  <si>
    <t>42UX24"X 42" W/DOORS/TOP/LEVELERS, NO SIDES/DIVIDER/CASTORS</t>
  </si>
  <si>
    <t>ETN-ENC423042SD</t>
  </si>
  <si>
    <t>42UX30"X 42" W/DOORS/TOP/LEVELERS, NO SIDES/DIVIDER/CASTORS</t>
  </si>
  <si>
    <t>ETN-ENC422442SL</t>
  </si>
  <si>
    <t>42UX24"X 42" W/DOORS/SIDES/TOP/LEVELERS/CASTORS/COMBO LOCK</t>
  </si>
  <si>
    <t>ETN-ACC4242DP</t>
  </si>
  <si>
    <t>S-SERIES DIVIDER PANEL 42U X 42D W/PASS-THRU (QTY-1)</t>
  </si>
  <si>
    <t>ETN-ACC4248DP</t>
  </si>
  <si>
    <t>S-SERIES DIVIDER PANEL 42U X 48D W/PASS-THRU (QTY-1)</t>
  </si>
  <si>
    <t>ETN-ACC4842DP</t>
  </si>
  <si>
    <t>S-SERIES DIVIDER PANEL 48U X 42D W/PASS-THRU (QTY-1)</t>
  </si>
  <si>
    <t>ETN-ACC4848DP</t>
  </si>
  <si>
    <t>S-SERIES DIVIDER PANEL 48U X 48D W/PASS-THRU (QTY-1)</t>
  </si>
  <si>
    <t>ETN-ACC4242SP</t>
  </si>
  <si>
    <t>S-SERIES SIDE PANEL 42U X 42D (QTY-1)</t>
  </si>
  <si>
    <t>ETN-ACC4248SP</t>
  </si>
  <si>
    <t>S-SERIES SIDE PANEL 42U X 48D (QTY-1)</t>
  </si>
  <si>
    <t>ETN-ACC4842SP</t>
  </si>
  <si>
    <t>S-SERIES SIDE PANEL 48U X 42D (QTY-1)</t>
  </si>
  <si>
    <t>ETN-ACC4848SP</t>
  </si>
  <si>
    <t>S-SERIES SIDE PANEL 48U X 48D (QTY-1)</t>
  </si>
  <si>
    <t>ETN-ACC2442TP</t>
  </si>
  <si>
    <t>S-SERIES TOP PANEL 24W X 42D</t>
  </si>
  <si>
    <t>ETN-ACC2448TP</t>
  </si>
  <si>
    <t>S-SERIES TOP PANEL 24W X 48D</t>
  </si>
  <si>
    <t>ETN-ACC3042TP</t>
  </si>
  <si>
    <t>S-SERIES TOP PANEL 30W X 42D</t>
  </si>
  <si>
    <t>ETN-ACC3048TP</t>
  </si>
  <si>
    <t>S-SERIES TOP PANEL 30W X 48D</t>
  </si>
  <si>
    <t>ETN-ACC4224FD</t>
  </si>
  <si>
    <t>S-SERIES FRONT DOOR 42U X 24W</t>
  </si>
  <si>
    <t>ETN-ACC4224RD</t>
  </si>
  <si>
    <t>S-SERIES REAR DOOR SPLIT 42U X 24W</t>
  </si>
  <si>
    <t>ETN-ACC4230FD</t>
  </si>
  <si>
    <t>S-SERIES FRONT DOOR 42U X 30W</t>
  </si>
  <si>
    <t>ETN-ACC4230RD</t>
  </si>
  <si>
    <t>S-SERIES REAR DOOR SPLIT 42U X 30W</t>
  </si>
  <si>
    <t>ETN-ACC4824FD</t>
  </si>
  <si>
    <t>S-SERIES FRONT DOOR 48U X 24W</t>
  </si>
  <si>
    <t>ETN-ACC4824RD</t>
  </si>
  <si>
    <t>S-SERIES REAR DOOR SPLIT 48U X 24W</t>
  </si>
  <si>
    <t>ETN-ACC4830FD</t>
  </si>
  <si>
    <t>S-SERIES FRONT DOOR 48U X 30W</t>
  </si>
  <si>
    <t>ETN-ACC4830RD</t>
  </si>
  <si>
    <t>S-SERIES REAR DOOR SPLIT 48U X 30W</t>
  </si>
  <si>
    <t>ETN-ACC4224RL</t>
  </si>
  <si>
    <t>S-SERIES RAILS 42U X 24W</t>
  </si>
  <si>
    <t>ETN-ACC4230RL</t>
  </si>
  <si>
    <t>S-SERIES REDUCER RAILS 42U X 30W</t>
  </si>
  <si>
    <t>ETN-ACC4824RL</t>
  </si>
  <si>
    <t>S-SERIES RAILS 48U X 24W</t>
  </si>
  <si>
    <t>ETN-ACC4830RL</t>
  </si>
  <si>
    <t>S-SERIES REDUCER RAILS 48U X 30W</t>
  </si>
  <si>
    <t>ETN-ACC42VBP</t>
  </si>
  <si>
    <t>S-SERIES VERTICAL BLANKING PANELS 42U</t>
  </si>
  <si>
    <t>ETN-ACC48VBP</t>
  </si>
  <si>
    <t>S-SERIES VERTICAL BLANKING PANELS 48U</t>
  </si>
  <si>
    <t>ETN-PBP1U10</t>
  </si>
  <si>
    <t>EATON BLANKING PANEL 19" TOOL-LESS PLASTIC 1U (QTY-10)</t>
  </si>
  <si>
    <t>ETN-PBP1U100</t>
  </si>
  <si>
    <t>EATON BLANKING PANEL 19" TOOL-LESS PLASTIC 1U (QTY-100)</t>
  </si>
  <si>
    <t>ETN-PBP2U10</t>
  </si>
  <si>
    <t>EATON BLANKING PANEL 19" TOOL-LESS PLASTIC 2U (QTY-10)</t>
  </si>
  <si>
    <t>ETN-PBP2U100</t>
  </si>
  <si>
    <t>EATON BLANKING PANEL 19" TOOL-LESS PLASTIC 2U (QTY-100)</t>
  </si>
  <si>
    <t>ETN-PBP8U10</t>
  </si>
  <si>
    <t>EATON BLANKING PANEL 19" TOOL-LESS PLASTIC 8U (QTY-10)</t>
  </si>
  <si>
    <t>ETN-PBP8U100</t>
  </si>
  <si>
    <t>EATON BLANKING PANEL 19" TOOL-LESS PLASTIC 8U (QTY-100)</t>
  </si>
  <si>
    <t>ETN-JFT12440</t>
  </si>
  <si>
    <t>TOP FAN TRAY KIT (4 FANS) FOR S-SERIES 24" X 42", 120VAC</t>
  </si>
  <si>
    <t>ETN-JFT12445</t>
  </si>
  <si>
    <t>TOP FAN TRAY KIT (4 FANS) FOR S-SERIES 24" X 48", 120VAC</t>
  </si>
  <si>
    <t>ETN-JFT13040</t>
  </si>
  <si>
    <t>TOP FAN TRAY KIT (4 FANS) FOR S-SERIES 30" X 42", 120VAC</t>
  </si>
  <si>
    <t>ETN-JFT13045</t>
  </si>
  <si>
    <t>TOP FAN TRAY KIT (4 FANS) FOR S-SERIES 30" X 48", 120VAC</t>
  </si>
  <si>
    <t>ETN-FLRGR118</t>
  </si>
  <si>
    <t>EATON FLOOR GROMMET, 11"W X 8.25"D (QTY-1)</t>
  </si>
  <si>
    <t>ETN-FLRGR11810</t>
  </si>
  <si>
    <t>EATON FLOOR GROMMET, 11"W X 8.25"D (QTY-10)</t>
  </si>
  <si>
    <t>ETN-FLRGR76</t>
  </si>
  <si>
    <t>EATON FLOOR GROMMET, 7.5"W X 6.5"D (QTY-1)</t>
  </si>
  <si>
    <t>ETN-FLRGR7610</t>
  </si>
  <si>
    <t>EATON FLOOR GROMMET, 7.5"W X 6.5"D (QTY-10)</t>
  </si>
  <si>
    <t>ETN-FS19201U20</t>
  </si>
  <si>
    <t>EATON SHELF FIXED 19" 1U X 20"D 200LBS</t>
  </si>
  <si>
    <t>ETN-FS19201U40</t>
  </si>
  <si>
    <t>EATON SHELF FIXED 19" 1U X 20"D 400LBS</t>
  </si>
  <si>
    <t>ETN-FS19241U20</t>
  </si>
  <si>
    <t>EATON SHELF FIXED 19" 1U X 24"D 200LBS</t>
  </si>
  <si>
    <t>ETN-FS19241U40</t>
  </si>
  <si>
    <t>EATON SHELF FIXED 19" 1U X 24"D 400LBS</t>
  </si>
  <si>
    <t>ETN-FS19281U20</t>
  </si>
  <si>
    <t>EATON SHELF FIXED 19" 1U X 28"D 200LBS</t>
  </si>
  <si>
    <t>ETN-FS19281U40</t>
  </si>
  <si>
    <t>EATON SHELF FIXED 19" 1U X 28"D 400LBS</t>
  </si>
  <si>
    <t>ETN-RS19241U10</t>
  </si>
  <si>
    <t>EATON SHELF ROLL-OUT 19" 1U X 24"D 100LBS</t>
  </si>
  <si>
    <t>ETN-RS19242U20</t>
  </si>
  <si>
    <t>EATON SHELF ROLL-OUT 19" 2U X 24"D 200LBS</t>
  </si>
  <si>
    <t>ETN-RS19281U10</t>
  </si>
  <si>
    <t>EATON SHELF ROLL-OUT 19" 1U X 28"D 100LBS</t>
  </si>
  <si>
    <t>ETN-RS19282U20</t>
  </si>
  <si>
    <t>EATON SHELF ROLL-OUT 19" 2U X 28"D 200LBS</t>
  </si>
  <si>
    <t>ETN-CHASBKT2032</t>
  </si>
  <si>
    <t>EATON CHASSIS SUPPORT BRACKETS ADJ 19" (20"-32") 400 LBS.</t>
  </si>
  <si>
    <t>EAUS192U1605</t>
  </si>
  <si>
    <t>EATON 19" UTILITY SHELF, 2 POST MOUNTING</t>
  </si>
  <si>
    <t>ETN-LACEB42U03</t>
  </si>
  <si>
    <t>EATON S-SERIES LACING BAR 42U X 3"W</t>
  </si>
  <si>
    <t>ETN-LACEB42U08</t>
  </si>
  <si>
    <t>EATON S-SERIES LACING BAR 42U X 8"W</t>
  </si>
  <si>
    <t>ETN-LACEB42U12</t>
  </si>
  <si>
    <t>EATON S-SERIES LACING BAR 42U X 12"W</t>
  </si>
  <si>
    <t>ETN-LACEB48U03</t>
  </si>
  <si>
    <t>EATON S-SERIES LACING BAR 48U X 3"W</t>
  </si>
  <si>
    <t>ETN-LACEB48U08</t>
  </si>
  <si>
    <t>EATON S-SERIES LACING BAR 48U X 8"W</t>
  </si>
  <si>
    <t>ETN-LACEB48U12</t>
  </si>
  <si>
    <t>EATON S-SERIES LACING BAR 48U X 12"W</t>
  </si>
  <si>
    <t>ETN-PWRBAR42U</t>
  </si>
  <si>
    <t>EATON S-SERIES POWER MOUNTING BAR 42U X 9"W</t>
  </si>
  <si>
    <t>ETN-PWRBAR48U</t>
  </si>
  <si>
    <t>EATON S-SERIES POWER MOUNTING BAR 48U X 9"W</t>
  </si>
  <si>
    <t>ETN-PDUBRCKTW</t>
  </si>
  <si>
    <t>EATON S-SERIES PDU MOUNTING BRACKETS</t>
  </si>
  <si>
    <t>ETN-CMDRNR031U</t>
  </si>
  <si>
    <t>EATON CABLE D-RING KIT 1U (QTY-4)</t>
  </si>
  <si>
    <t>ETN-CMDRNR032U</t>
  </si>
  <si>
    <t>EATON CABLE D-RING KIT 2U (QTY-4)</t>
  </si>
  <si>
    <t>ETN-STLDRING</t>
  </si>
  <si>
    <t>EATON CABLE D-RING KIT, PLASTIC, (QTY-4)</t>
  </si>
  <si>
    <t>ETN-CMTUNR02</t>
  </si>
  <si>
    <t>EATON FIBER SPOOL 2.5"H</t>
  </si>
  <si>
    <t>ETN-CMTUNR05</t>
  </si>
  <si>
    <t>EATON FIBER SPOOL 5"H</t>
  </si>
  <si>
    <t>ETN-BX45V8</t>
  </si>
  <si>
    <t>EATON VELCRO STRAP 8"L,  (QTY-50)</t>
  </si>
  <si>
    <t>ETN-BX45V11</t>
  </si>
  <si>
    <t>EATON VELCRO STRAP 11"L,   (QTY-50)</t>
  </si>
  <si>
    <t>ETN-CMVBCKL</t>
  </si>
  <si>
    <t>EATON VELCRO BUCKLE STRAP 9"L, (QTY-10)</t>
  </si>
  <si>
    <t>ETN-CMVBCKL12</t>
  </si>
  <si>
    <t>EATON VELCRO BUCKLE STRAP 12"L, (QTY-10)</t>
  </si>
  <si>
    <t>ETN-CMRB19022U</t>
  </si>
  <si>
    <t>EATON CABLE STRAIN RELIEF BAR 2"D</t>
  </si>
  <si>
    <t>ETN-CMRB19042U</t>
  </si>
  <si>
    <t>EATON CABLE STRAIN RELIEF BAR 4"D</t>
  </si>
  <si>
    <t>ETN-CMRB19062U</t>
  </si>
  <si>
    <t>EATON CABLE STRAIN RELIEF BAR 6"D</t>
  </si>
  <si>
    <t>ETN-CMRB19082U</t>
  </si>
  <si>
    <t>EATON CABLE STRAIN RELIEF BAR 8"D</t>
  </si>
  <si>
    <t>ETN-CMPD19031U</t>
  </si>
  <si>
    <t>EATON HORIZONTAL RING MANAGER 1U</t>
  </si>
  <si>
    <t>ETN-CMPD19032U</t>
  </si>
  <si>
    <t>EATON HORIZONTAL RING MANAGER 2U</t>
  </si>
  <si>
    <t>ETN-CMBPBRSH1U</t>
  </si>
  <si>
    <t>EATON CABLE PASS-THRU PANEL 1U W/BRUSH</t>
  </si>
  <si>
    <t>ETN-CMBPBRSH2U</t>
  </si>
  <si>
    <t>EATON CABLE PASS-THRU PANEL 2U W/BRUSH</t>
  </si>
  <si>
    <t>ETN-CMFD19041U</t>
  </si>
  <si>
    <t>EATON PATCHLINK HORIZONTAL CABLE MANAGER 1U</t>
  </si>
  <si>
    <t>ETN-CMFD19042U</t>
  </si>
  <si>
    <t>EATON PATCHLINK HORIZONTAL CABLE MANAGER 2U</t>
  </si>
  <si>
    <t>ETN-CMFP19032U</t>
  </si>
  <si>
    <t>EATON UPPER TRANSITION TRAY 2U X 3.5"D</t>
  </si>
  <si>
    <t>ETN-CMFP19052U</t>
  </si>
  <si>
    <t>EATON UPPER TRANSITION TRAY 2U X 5.0"D</t>
  </si>
  <si>
    <t>ETN-CMLT19032U</t>
  </si>
  <si>
    <t>EATON LOWER TRANSITION TRAY 2U X 3.5"D</t>
  </si>
  <si>
    <t>ETN-CMLT19052U</t>
  </si>
  <si>
    <t>EATON LOWER TRANSITION TRAY 2U X 5.0"D</t>
  </si>
  <si>
    <t>ETN-CMHD19242U</t>
  </si>
  <si>
    <t>HIGH DENSITY CABLE ORGANIZER, W/REAR TRANSITION TRAY 24"</t>
  </si>
  <si>
    <t>ETN-CMHD19302U</t>
  </si>
  <si>
    <t>HIGH DENSITY CABLE ORGANIZER, W/REAR TRANSITION TRAY 30"</t>
  </si>
  <si>
    <t>ETN-1032CAGE20</t>
  </si>
  <si>
    <t>EATON CAGE NUT #10-32 HARDWARE KIT (QTY-20)</t>
  </si>
  <si>
    <t>ETN-M6CAGE20</t>
  </si>
  <si>
    <t>EATON CAGE NUT M6 HARDWARE KIT (QTY-20)</t>
  </si>
  <si>
    <t>ETN-LAD1006B</t>
  </si>
  <si>
    <t>EATON S-SERIES CABLE LADDER RACK 6"W X 10'L BLK</t>
  </si>
  <si>
    <t>ETN-LAD1012B</t>
  </si>
  <si>
    <t>EATON S-SERIES CABLE LADDER RACK 12"W X 10'L BLK</t>
  </si>
  <si>
    <t>ETN-JCMTLDRPD</t>
  </si>
  <si>
    <t>EATON S-SERIES LADDER RACK BRACKET PERPENDICULAR</t>
  </si>
  <si>
    <t>ETN-JCMTLDRPR</t>
  </si>
  <si>
    <t>EATON S-SERIES LADDER RACK BRACKET PARALLEL</t>
  </si>
  <si>
    <t>ETN-JCMT24SP</t>
  </si>
  <si>
    <t>EATON S-SERIES DATA CABLE PARTITION PANEL 24" SOLID</t>
  </si>
  <si>
    <t>ETN-JCMT24PP</t>
  </si>
  <si>
    <t>EATON S-SERIES DATA CABLE PARTITION PANEL 24" PASS-THRU</t>
  </si>
  <si>
    <t>ETN-JCMT24PT</t>
  </si>
  <si>
    <t>EATON S-SERIES POWER CABLE TROUGH 24"</t>
  </si>
  <si>
    <t>ETN-JCMT30SP</t>
  </si>
  <si>
    <t>EATON S-SERIES DATA CABLE PARTITION PANEL 30" SOLID</t>
  </si>
  <si>
    <t>ETN-JCMT30PP</t>
  </si>
  <si>
    <t>EATON S-SERIES DATA CABLE PARTITION PANEL 30" PASS-THRU</t>
  </si>
  <si>
    <t>ETN-JCMT30PT</t>
  </si>
  <si>
    <t>EATON S-SERIES POWER CABLE TROUGH 30"</t>
  </si>
  <si>
    <t>ETN-JANCHOR1</t>
  </si>
  <si>
    <t>EATON S-SERIES FLOOR ANCHOR BRACKETS (S-SERIES)</t>
  </si>
  <si>
    <t>ETN-ENCRMP30</t>
  </si>
  <si>
    <t>EATON STANDARD-DUTY RAMP FOR 30"W RACKS (S-SERIES)</t>
  </si>
  <si>
    <t>ERM</t>
  </si>
  <si>
    <t xml:space="preserve">ERM, 120VAC (US) 2-pin power input
</t>
  </si>
  <si>
    <t>ERM, C13/C14, 100-250VAC, 50/60Hz, 3-pin power input</t>
  </si>
  <si>
    <t>Eaton TH-Module (Black), individual
#N/A</t>
  </si>
  <si>
    <t xml:space="preserve">ERM Water Leak Detector, 3 ft
</t>
  </si>
  <si>
    <t xml:space="preserve">ERM Water Leak Detector, 12ft
</t>
  </si>
  <si>
    <t xml:space="preserve">ERM Door Contact Sensor
</t>
  </si>
  <si>
    <t xml:space="preserve">ERM Vibration Sensor
</t>
  </si>
  <si>
    <t>ERM Power Supply, 120VAC (US)</t>
  </si>
  <si>
    <t>ERM Smoke Detector/Alarm (220VAC, IEC C-13)</t>
  </si>
  <si>
    <t>ERM Smoke Detector/Alarm (110VAC,NEMA 5-15)</t>
  </si>
  <si>
    <t>UPS DEVICES</t>
  </si>
  <si>
    <t>3S350</t>
  </si>
  <si>
    <t>EATON 3S 350VA US (LOW VOLTAGE)</t>
  </si>
  <si>
    <t>3S550</t>
  </si>
  <si>
    <t>550VA US (LOW VOLTAGE)</t>
  </si>
  <si>
    <t>3S750</t>
  </si>
  <si>
    <t>750VA US (LOW VOLTAGE)</t>
  </si>
  <si>
    <t>5S550</t>
  </si>
  <si>
    <t>EATON 5S 550 USB</t>
  </si>
  <si>
    <t>5S700</t>
  </si>
  <si>
    <t>EATON 5S 700 USB</t>
  </si>
  <si>
    <t>5S700LCD</t>
  </si>
  <si>
    <t>EATON 5S 700 USB LCD</t>
  </si>
  <si>
    <t>5S1000LCD</t>
  </si>
  <si>
    <t>EATON 5S 1000 USB LCD</t>
  </si>
  <si>
    <t>5S1500LCD</t>
  </si>
  <si>
    <t>EATON 5S 1500 USB LCD</t>
  </si>
  <si>
    <t>5S700G</t>
  </si>
  <si>
    <t>EATON 5S 700G</t>
  </si>
  <si>
    <t>5S1500G</t>
  </si>
  <si>
    <t>EATON 5S 1500G</t>
  </si>
  <si>
    <t>5SC500</t>
  </si>
  <si>
    <t>EATON 5SC 500 TOWER</t>
  </si>
  <si>
    <t>5SC750</t>
  </si>
  <si>
    <t>EATON 5SC 750 TOWER</t>
  </si>
  <si>
    <t>5SC1000</t>
  </si>
  <si>
    <t>EATON 5SC 1000 TOWER</t>
  </si>
  <si>
    <t>5SC1500</t>
  </si>
  <si>
    <t>EATON 5SC 1500 TOWER</t>
  </si>
  <si>
    <t>5P550R</t>
  </si>
  <si>
    <t>EATON 5P 550 RACK1U</t>
  </si>
  <si>
    <t>5P750R</t>
  </si>
  <si>
    <t>EATON 5P 750 RACK1U</t>
  </si>
  <si>
    <t>5P1000R</t>
  </si>
  <si>
    <t>EATON 5P 1000 RACK1U</t>
  </si>
  <si>
    <t>5P1500R</t>
  </si>
  <si>
    <t>EATON 5P 1500 RACK1U</t>
  </si>
  <si>
    <t>5P850GR</t>
  </si>
  <si>
    <t>EATON 5P 850G RACK1U</t>
  </si>
  <si>
    <t>5P1550GR</t>
  </si>
  <si>
    <t>EATON 5P 1550G RACK1U</t>
  </si>
  <si>
    <t>5P750RC</t>
  </si>
  <si>
    <t>EATON 5P 750VA SHORT RACK 2U</t>
  </si>
  <si>
    <t>5P1000RC</t>
  </si>
  <si>
    <t>EATON 5P 1000 VA SHORT RACK 2U</t>
  </si>
  <si>
    <t>5P1500RC</t>
  </si>
  <si>
    <t>EATON 5P 1500 VA SHORT RACK 2U</t>
  </si>
  <si>
    <t>5P1500RT</t>
  </si>
  <si>
    <t>EATON 5P 1500 RT2U</t>
  </si>
  <si>
    <t>5P2200RT</t>
  </si>
  <si>
    <t>KIT=5P2200 + RK 744-A1554-00P</t>
  </si>
  <si>
    <t>5P3000RT</t>
  </si>
  <si>
    <t>KIT=5P3000 + RK 744-A1554-00P</t>
  </si>
  <si>
    <t>5P750</t>
  </si>
  <si>
    <t>EATON 5P 750 TOWER</t>
  </si>
  <si>
    <t>5P1000</t>
  </si>
  <si>
    <t>EATON 5P 1000 TOWER</t>
  </si>
  <si>
    <t>5P1500</t>
  </si>
  <si>
    <t>EATON 5P 1500 TOWER</t>
  </si>
  <si>
    <t>5P2200</t>
  </si>
  <si>
    <t>EATON 5P 2200</t>
  </si>
  <si>
    <t>5P3000</t>
  </si>
  <si>
    <t>EATON 5P 3000</t>
  </si>
  <si>
    <t>5P850G</t>
  </si>
  <si>
    <t>EATON 5P 850G TOWER</t>
  </si>
  <si>
    <t>5P1550G</t>
  </si>
  <si>
    <t>EATON 5P 1550G TOWER</t>
  </si>
  <si>
    <t>5PX1000RT</t>
  </si>
  <si>
    <t>EATON 5PX 1000  RT2U</t>
  </si>
  <si>
    <t>5PX1500RT</t>
  </si>
  <si>
    <t>EATON 5PX 1500 RT2U</t>
  </si>
  <si>
    <t>5PX1500RTN</t>
  </si>
  <si>
    <t>KIT=5PX1500RT+NETWORK-MS</t>
  </si>
  <si>
    <t>5PX2200RT</t>
  </si>
  <si>
    <t>EATON 5PX 2200 RT2U</t>
  </si>
  <si>
    <t>5PX2200RTN</t>
  </si>
  <si>
    <t>KIT=5PX2200RT+NETWORK-MS</t>
  </si>
  <si>
    <t>5PX3000RT2U</t>
  </si>
  <si>
    <t>EATON 5PX 3000 RT2U</t>
  </si>
  <si>
    <t>5PX3000RTN</t>
  </si>
  <si>
    <t>KIT=5PX3000RT2U+NETWORK-MS</t>
  </si>
  <si>
    <t>5PX3000RT3U</t>
  </si>
  <si>
    <t>EATON 5PX 3000 RT3U</t>
  </si>
  <si>
    <t>5PX1500iRT</t>
  </si>
  <si>
    <t>EATON 5PX 1500I RT2U</t>
  </si>
  <si>
    <t>5PX2200iRT</t>
  </si>
  <si>
    <t>EATON 5PX 2200I RT2U</t>
  </si>
  <si>
    <t>5PX3000iRT2U</t>
  </si>
  <si>
    <t>EATON 5PX 3000I RT2U</t>
  </si>
  <si>
    <t>5PXEBM48RT</t>
  </si>
  <si>
    <t>EATON 5PX EBM 48V RT2U</t>
  </si>
  <si>
    <t>5PXEBM72RT2U</t>
  </si>
  <si>
    <t>EATON 5PX EBM 72V RT2U</t>
  </si>
  <si>
    <t>5PXEBM72RT3U</t>
  </si>
  <si>
    <t>EATON 5PX EBM 72V RT3U</t>
  </si>
  <si>
    <t>103007018-5591</t>
  </si>
  <si>
    <t>2 POST RACK MOUNTING RAIL KIT</t>
  </si>
  <si>
    <t>9PX700RT</t>
  </si>
  <si>
    <t>9PX UPS, 2U, 700 VA, 630 W, 5-15P input, Outputs: (8) 5-15R, 120V</t>
  </si>
  <si>
    <t>9PX1000RT</t>
  </si>
  <si>
    <t>9PX UPS, 2U, 1000 VA, 900 W, 5-15P input, Outputs (8) 5-15R, 120V, Black/silver</t>
  </si>
  <si>
    <t>9PX1500RT</t>
  </si>
  <si>
    <t>9PX UPS, 2U, 1500 VA, 1350 W, 5-15P input, Outputs: (8) 5-15R, 120V</t>
  </si>
  <si>
    <t>9PX1500RTN</t>
  </si>
  <si>
    <t>9PX UPS, 2U, 1500 VA, 1350 W, 5-15P input, Outputs: (8) 5-15R, 120V, Network card</t>
  </si>
  <si>
    <t>9PX2000RT</t>
  </si>
  <si>
    <t>9PX UPS, 2U, 2000 VA, 1800 W, 5-20P input, Outputs: (6) 5-20R, (1) L5-20R, 120V</t>
  </si>
  <si>
    <t>9PX2000RTN</t>
  </si>
  <si>
    <t>9PX UPS, 2U, 2000 VA, 1800 W, 5-20P input, Outputs: (6) 5-20R, (1) L5-20R, 120V, Network card</t>
  </si>
  <si>
    <t>9PX3000RT</t>
  </si>
  <si>
    <t>9PX UPS, 2U, 3000 VA, 2700 W, L5-30P input, Outputs: (6) 5-20R, (1) L5-30R, 120V</t>
  </si>
  <si>
    <t>9PX3000RTN</t>
  </si>
  <si>
    <t>PX UPS, 2U, 3000 VA, 2700 W, L5-30P input, Outputs: (6) 5-20R, (1) L5-30R, 120V, Network card</t>
  </si>
  <si>
    <t>9PX3000GLRT</t>
  </si>
  <si>
    <t>9PX UPS, 2U, 3000 VA, 3000 W, L6-20P input, Outputs: (2) L6-20R, (1) L6-30R, 208V</t>
  </si>
  <si>
    <t>9PX3000GRT</t>
  </si>
  <si>
    <t>PX UPS, 2U, 3000 VA, 3000 W, L6-20P input, 208V, Outputs: (8) C13, (2) C19</t>
  </si>
  <si>
    <t>9PX1000GRT</t>
  </si>
  <si>
    <t>9PX UPS, 2U, 1000 VA, 900 W, C14 input, Outputs: (8) C13, 208V</t>
  </si>
  <si>
    <t>9PX1500GRT</t>
  </si>
  <si>
    <t>9PX UPS, 2U, 1500 VA, 1350 W, C14 input, Outputs: (8) C13, 208V</t>
  </si>
  <si>
    <t>9PX2200GRT</t>
  </si>
  <si>
    <t>9PX UPS, 2U, 2200 VA, 2000 W, L6-20P input, Outputs: (8) C13, (2) C19, 208V</t>
  </si>
  <si>
    <t>9PXEBM48RT</t>
  </si>
  <si>
    <t>9PX EBM 48V RT</t>
  </si>
  <si>
    <t>9PXEBM72RT</t>
  </si>
  <si>
    <t>9PX EBM 72V RT</t>
  </si>
  <si>
    <t>9PX5K</t>
  </si>
  <si>
    <t>9PX 5K UPS</t>
  </si>
  <si>
    <t>9PX6K</t>
  </si>
  <si>
    <t>9PX 6K UPS</t>
  </si>
  <si>
    <t>9PX5KTF5</t>
  </si>
  <si>
    <t>KIT: (9PX5K+9PXTFMR5)</t>
  </si>
  <si>
    <t>9PX5KP1</t>
  </si>
  <si>
    <t>KIT: (9PX5K+9PXPPDM1)</t>
  </si>
  <si>
    <t>9PX5KP2</t>
  </si>
  <si>
    <t>KIT: (9PX5K+9PXPPDM2)</t>
  </si>
  <si>
    <t>9PX6KTF5</t>
  </si>
  <si>
    <t>KIT: (9PX6K+9PXTFMR5)</t>
  </si>
  <si>
    <t>9PX6KP1</t>
  </si>
  <si>
    <t>KIT: (9PX6K+9PXPPDM1)</t>
  </si>
  <si>
    <t>9PX6KP2</t>
  </si>
  <si>
    <t>KIT: (9PX6K+9PXPPDM2)</t>
  </si>
  <si>
    <t>9PXEBM180RT</t>
  </si>
  <si>
    <t>9PX 5/6kVA EBM 180V</t>
  </si>
  <si>
    <t>EBMCBL180</t>
  </si>
  <si>
    <t>9PX 6FT 6K EBM CABLE</t>
  </si>
  <si>
    <t>RK2PC</t>
  </si>
  <si>
    <t>9PX 2-POST RAIL KIT</t>
  </si>
  <si>
    <t>MBP6K208</t>
  </si>
  <si>
    <t>9PX 6KVA MBP NEMA</t>
  </si>
  <si>
    <t>9PXPPDM1</t>
  </si>
  <si>
    <t>9PX 6K PPDM 1, L14-30R, L6-30R, (6)5-20R w/ BYPASS</t>
  </si>
  <si>
    <t>9PXPPDM2</t>
  </si>
  <si>
    <t>9PX 6K PPDM 2 - HW IN/OUT w/ BYPASS</t>
  </si>
  <si>
    <t>9PX8KHW</t>
  </si>
  <si>
    <t>KIT: (9PX8KPM+9PXEBM240RT)</t>
  </si>
  <si>
    <t>9PX8K</t>
  </si>
  <si>
    <t>KIT: (9PX 8KPM + 9PXEBM240RT + MBP11K208)</t>
  </si>
  <si>
    <t>9PX11KHW</t>
  </si>
  <si>
    <t>KIT: (9PX11KPM+9PXEBM240RT)</t>
  </si>
  <si>
    <t>9PX11K</t>
  </si>
  <si>
    <t>KIT: (9PX 11KPM + 9PXEBM240RT + MBP11K208)</t>
  </si>
  <si>
    <t>9PX8KTF5</t>
  </si>
  <si>
    <t>KIT: (9PX8KPM + 9PXEBM240RT + MBP11K208 + 9PXTFMR5)</t>
  </si>
  <si>
    <t>9PX11KTF5</t>
  </si>
  <si>
    <t>KIT: (9PX11KPM + 9PXEBM240RT + MBP11K208 + 9PXTFMR5)</t>
  </si>
  <si>
    <t>9PX11KTF11</t>
  </si>
  <si>
    <t>KIT: (9PX11KPM + 9PXEBM240RT + 9PXTFMR11)</t>
  </si>
  <si>
    <t>9PXEBM240RT</t>
  </si>
  <si>
    <t>9PX 8/11kVA EBM 240V</t>
  </si>
  <si>
    <t>EBMCBL240</t>
  </si>
  <si>
    <t>9PX 6FT 11K EBM CABLE</t>
  </si>
  <si>
    <t>CBLADAPT180</t>
  </si>
  <si>
    <t>9PX 6K EBM ADAPTER CABLE; 9PX to MX or 9135 EBM</t>
  </si>
  <si>
    <t>BINTSYS</t>
  </si>
  <si>
    <t>9PX BATTERY INTEGRATION SYSTEM</t>
  </si>
  <si>
    <t>SC240RT</t>
  </si>
  <si>
    <t>9PX 8K/11KVA SUPER CHARGER MODULE</t>
  </si>
  <si>
    <t>MBP11K208</t>
  </si>
  <si>
    <t>9PX 11KVA MBP NEMA</t>
  </si>
  <si>
    <t>9PXTFMR5</t>
  </si>
  <si>
    <t>9PX 5K XMFR, IN: L6-30P; OUT: (18)5-20R</t>
  </si>
  <si>
    <t>9PXTFMR11</t>
  </si>
  <si>
    <t>9PX 10kW XMFR, (2)L14-30R, L6-30R, HW</t>
  </si>
  <si>
    <t>9PX8KPM</t>
  </si>
  <si>
    <t>9PX 8K POWER MODULE, ELECTRONICS ONLY</t>
  </si>
  <si>
    <t>9PX11KPM</t>
  </si>
  <si>
    <t>9PX 11K POWER MODULE, ELECTRONICS ONLY</t>
  </si>
  <si>
    <t>9SX700</t>
  </si>
  <si>
    <t>1030T ETN NEMA 700VA 100/110/120 9SX700</t>
  </si>
  <si>
    <t>9SX1000</t>
  </si>
  <si>
    <t>1050T ETN NEMA 1KVA 100/110/120 9SX1000</t>
  </si>
  <si>
    <t>9SX1500</t>
  </si>
  <si>
    <t>1060T ETN NEMA 1.5K 100/110/120 9SX1500</t>
  </si>
  <si>
    <t>9SX2000</t>
  </si>
  <si>
    <t>1070T ETN NEMA 2KVA 100/110/120 9SX2000</t>
  </si>
  <si>
    <t>9SX3000</t>
  </si>
  <si>
    <t>1080T ETN NEMA 3KVA 100/110/120 9SX3000</t>
  </si>
  <si>
    <t>9SX1000G</t>
  </si>
  <si>
    <t>1053T ETN NEMA 1KVA 208/208 9SX1000G</t>
  </si>
  <si>
    <t>9SX1500G</t>
  </si>
  <si>
    <t>1063T ETN NEMA 1.5KVA208/208 9SX1500G</t>
  </si>
  <si>
    <t>9SX2000G</t>
  </si>
  <si>
    <t>1073T ETN NEMA 2KVA 208/208 9SX2000G</t>
  </si>
  <si>
    <t>9SX3000G</t>
  </si>
  <si>
    <t>1083T ETN NEMA 3KVA 208/208 9SX3000G</t>
  </si>
  <si>
    <t>9SX3000GL</t>
  </si>
  <si>
    <t>1083T ETN NEMA 3KVA 208/208 9SX3000GL</t>
  </si>
  <si>
    <t>9SXEBM36</t>
  </si>
  <si>
    <t>BT09032CP1 ETN W/T BAT 1063 9SXEBM36</t>
  </si>
  <si>
    <t>9SXEBM48</t>
  </si>
  <si>
    <t>BT09042CP1 ETN W/T BAT 1063 9SXEBM48</t>
  </si>
  <si>
    <t>9SXEBM96</t>
  </si>
  <si>
    <t>BT090820P1 ETN W/T BAT 1083 9SXEBM96</t>
  </si>
  <si>
    <t>9PX1500RT-L</t>
  </si>
  <si>
    <t>9PX 1500 Rack Tower Lithium Ion UPS</t>
  </si>
  <si>
    <t>9PX1500RTN-L</t>
  </si>
  <si>
    <t>9PX 1500 Rack Tower Lithium Ion UPS with Network-M2</t>
  </si>
  <si>
    <t>9PX2000RT-L</t>
  </si>
  <si>
    <t>9PX 2000 Rack Tower Lithium Ion UPS</t>
  </si>
  <si>
    <t>9PX2000RTN-L</t>
  </si>
  <si>
    <t>9PX 2000 Rack Tower Lithium Ion UPS with Network-M2</t>
  </si>
  <si>
    <t>9PX3000RT-L</t>
  </si>
  <si>
    <t>9PX 3000 Rack Tower Lithium Ion UPS</t>
  </si>
  <si>
    <t>9PX3000RTN-L</t>
  </si>
  <si>
    <t>9PX 3000 Rack Tower Lithium Ion UPS with Network-M2</t>
  </si>
  <si>
    <t>9PX1500GRT-L</t>
  </si>
  <si>
    <t>9PX2200GRT-L</t>
  </si>
  <si>
    <t>9PX 2200 Rack Tower Lithium Ion UPS</t>
  </si>
  <si>
    <t>9PX3000GRT-L</t>
  </si>
  <si>
    <t>9PXEBM48RT-L</t>
  </si>
  <si>
    <t>9PX EBM 48V RT Lithium Ion</t>
  </si>
  <si>
    <t>9PXEBM72RT-L</t>
  </si>
  <si>
    <t>9PX EBM 72V RT Lithium Ion</t>
  </si>
  <si>
    <t>K40811000000000</t>
  </si>
  <si>
    <t>PW9155 MODEL 8 32 BATTERY</t>
  </si>
  <si>
    <t>K40812000000000</t>
  </si>
  <si>
    <t>PW9155 MODEL 8 64 BATTERY</t>
  </si>
  <si>
    <t>K40813000000000</t>
  </si>
  <si>
    <t>PW9155 MODEL 8 32 BATTERY w/TRANS MOD</t>
  </si>
  <si>
    <t>K41011000000000</t>
  </si>
  <si>
    <t>PW9155 MODEL 10 32 BATTERY</t>
  </si>
  <si>
    <t>K41012000000000</t>
  </si>
  <si>
    <t>PW9155 MODEL 10 64 BATTERY</t>
  </si>
  <si>
    <t>K41013000000000</t>
  </si>
  <si>
    <t>9155-10KVA 208/120V UPS W/XFMR</t>
  </si>
  <si>
    <t>K41211000000000</t>
  </si>
  <si>
    <t>PW9155 MODEL 12 32 BATTERY</t>
  </si>
  <si>
    <t>K41212000000000</t>
  </si>
  <si>
    <t>PW9155 MODEL 12 64 BATTERY</t>
  </si>
  <si>
    <t>K41213000000000</t>
  </si>
  <si>
    <t>K41511000000000</t>
  </si>
  <si>
    <t>PW9155 MODEL 15 32 BATTERY</t>
  </si>
  <si>
    <t>K41512000000000</t>
  </si>
  <si>
    <t>PW9155 MODEL 15 64 BATTERY</t>
  </si>
  <si>
    <t>K41513000000000</t>
  </si>
  <si>
    <t>PW9155 MODEL 15 32 BATTERY w/TRANS MOD</t>
  </si>
  <si>
    <t>124100017-001</t>
  </si>
  <si>
    <t>PW9155 PARALLEL CABINET</t>
  </si>
  <si>
    <t>CAN Bridge Card</t>
  </si>
  <si>
    <t>103004192-5501</t>
  </si>
  <si>
    <t>PW9155 EBM 64</t>
  </si>
  <si>
    <t>103004193-5501</t>
  </si>
  <si>
    <t>PW9155 EBM 96</t>
  </si>
  <si>
    <t>103004194-5501</t>
  </si>
  <si>
    <t>PW 9355 10-15 KVA Seismic Mounting Kit</t>
  </si>
  <si>
    <t>103005425-5591</t>
  </si>
  <si>
    <t>KIT MODBUS RS232/485 W/PACKAGING</t>
  </si>
  <si>
    <t>KIT Industrial Relay Card</t>
  </si>
  <si>
    <t>9PXM</t>
  </si>
  <si>
    <t>9PXMSPPM</t>
  </si>
  <si>
    <t>Split-phase Power Module (120/208, 127/220, 110/220, 120/240V In &amp; Out)</t>
  </si>
  <si>
    <t>9PXMBAT</t>
  </si>
  <si>
    <t>Battery Module (two required per slot/string)</t>
  </si>
  <si>
    <t>9PXMCHGR</t>
  </si>
  <si>
    <t>Optional 20 Amp Charger Module (same form factor as 4 kVA power modules)</t>
  </si>
  <si>
    <t>9PXM08AAXXX</t>
  </si>
  <si>
    <t>8-slot enclosure (4, 8, 12 or 16 kVA), Hardwired Input/Output</t>
  </si>
  <si>
    <t>9PXM12AAAAA</t>
  </si>
  <si>
    <t>12-slot enclosure (4, 8, 12, 16 or 20 kVA), Hardwired Input/Output</t>
  </si>
  <si>
    <t>9PXMRK</t>
  </si>
  <si>
    <t>Rack Kit (same for 8 and 12-slot UPS's &amp; EBC's)</t>
  </si>
  <si>
    <t>9PXMFAK</t>
  </si>
  <si>
    <t>Floor Anchoring kit</t>
  </si>
  <si>
    <t>9PXM08SEBM</t>
  </si>
  <si>
    <t>8-slot external battery enclosure: black</t>
  </si>
  <si>
    <t>9PXM12SEBM</t>
  </si>
  <si>
    <t>12-slot external battery enclosure: black</t>
  </si>
  <si>
    <t>Network-M2</t>
  </si>
  <si>
    <t>Network Card</t>
  </si>
  <si>
    <t>Relay-MS</t>
  </si>
  <si>
    <t>Relay-MS Relay Card</t>
  </si>
  <si>
    <t>BPM125HW</t>
  </si>
  <si>
    <t>Bypass Power Module - Hardwired Input/Output</t>
  </si>
  <si>
    <t>BPM125AR</t>
  </si>
  <si>
    <t xml:space="preserve">Bypass Power Module - Hardwired Input/(6) L14-30R + Hardwired </t>
  </si>
  <si>
    <t>BPM125BR</t>
  </si>
  <si>
    <t xml:space="preserve">Bypass Power Module - Hardwired Input/(3) L14-30R + (3) L6-20R + Hardwired  </t>
  </si>
  <si>
    <t>BPM125CR</t>
  </si>
  <si>
    <t xml:space="preserve">Bypass Power Module - Hardwired Input/(3) L14-30R + (6) C19 + Hardwired </t>
  </si>
  <si>
    <t>BPM125DR</t>
  </si>
  <si>
    <t>Bypass Power Module - Hardwired Input/(3) L14-30R + (6) 5-20R + Hardwired</t>
  </si>
  <si>
    <t>BPM125ER</t>
  </si>
  <si>
    <t xml:space="preserve">Bypass Power Module - Hardwired Input/(3) L6-30R + (6) 5-20R + Hardwired </t>
  </si>
  <si>
    <t>BPM125FR</t>
  </si>
  <si>
    <t xml:space="preserve">Bypass Power Module - Hardwired Input/(6) L6-30R + Hardwired </t>
  </si>
  <si>
    <t>9PXM8S4K</t>
  </si>
  <si>
    <t>4 kVA expandablet o 16 kVA Preconfigured Hardwired</t>
  </si>
  <si>
    <t>9PXM8S8K</t>
  </si>
  <si>
    <t xml:space="preserve">8 kVA expandable to 16 kVA Preconfigured Hardwired </t>
  </si>
  <si>
    <t>9PXM12S8K</t>
  </si>
  <si>
    <t>12 kVA expandable to 16 kVA Preconfigured Hardwired</t>
  </si>
  <si>
    <t>9PXM12S12K</t>
  </si>
  <si>
    <t>9PXM12S16K</t>
  </si>
  <si>
    <t>16 kVA expandable to 16 kVA Preconfigured Hardwired</t>
  </si>
  <si>
    <t>9PXM12S20K</t>
  </si>
  <si>
    <t>8 kVA expandable to 20 kVA (N+1) Preconfigured Hardwired</t>
  </si>
  <si>
    <t>9PXM8S4K-PD</t>
  </si>
  <si>
    <t>12 kVA expandable to 20 kVA (N+1) Preconfigured Hardwired</t>
  </si>
  <si>
    <t>9PXM8S8K-PD</t>
  </si>
  <si>
    <t>16 kVA expandable to 20 kVA (N+1) Preconfigured Hardwired</t>
  </si>
  <si>
    <t>9PXM12S8K-PD</t>
  </si>
  <si>
    <t>4 kVA expandable to 16 kVA Preconfigured Hardwired</t>
  </si>
  <si>
    <t>9PXM12S12k-PD</t>
  </si>
  <si>
    <t>9PXM12S16K-PD</t>
  </si>
  <si>
    <t>9PXM12S20k-PD</t>
  </si>
  <si>
    <t>20 kVA expandable to 20 kVA (N+1) Preconfigured Hardwired</t>
  </si>
  <si>
    <t>Software</t>
  </si>
  <si>
    <t>IPM-MON-15</t>
  </si>
  <si>
    <t>IPM- MONITOR up to 15 Node license</t>
  </si>
  <si>
    <t>IPM-MON-25</t>
  </si>
  <si>
    <t>IPM- MONITOR up to 25 Node license</t>
  </si>
  <si>
    <t>IPM-MON-35</t>
  </si>
  <si>
    <t>IPM- MONITOR up to 35 Node license</t>
  </si>
  <si>
    <t>IPM-MON-50</t>
  </si>
  <si>
    <t>IPM- MONITOR up to 50 Node license</t>
  </si>
  <si>
    <t>IPM-MON-100</t>
  </si>
  <si>
    <t>IPM- MONITOR up to 100 Node license</t>
  </si>
  <si>
    <t>IPM-MON-250</t>
  </si>
  <si>
    <t>IPM- MONITOR up to 250 Node license</t>
  </si>
  <si>
    <t>IPM-MON-500</t>
  </si>
  <si>
    <t>IPM- MONITOR up to 500 Node license</t>
  </si>
  <si>
    <t>IPM-BASIC-15</t>
  </si>
  <si>
    <t>IPM- BASIC up to 15 Node license</t>
  </si>
  <si>
    <t>IPM-BASIC-25</t>
  </si>
  <si>
    <t>IPM- BASIC up to 25 Node license</t>
  </si>
  <si>
    <t>IPM-BASIC-35</t>
  </si>
  <si>
    <t>IPM- BASIC up to 35 Node license</t>
  </si>
  <si>
    <t>IPM-BASIC-50</t>
  </si>
  <si>
    <t>IPM- BASIC up to 50 Node license</t>
  </si>
  <si>
    <t>IPM-BASIC-100</t>
  </si>
  <si>
    <t>IPM- BASIC up to 100 Node license</t>
  </si>
  <si>
    <t>IPM-BASIC-250</t>
  </si>
  <si>
    <t>IPM- BASIC up to 250 Node license</t>
  </si>
  <si>
    <t>IPM-BASIC-500</t>
  </si>
  <si>
    <t>IPM- BASIC up to 500 Node license</t>
  </si>
  <si>
    <t>IPM-GOLD-5</t>
  </si>
  <si>
    <t>IPM- GOLD up to 5 Node license</t>
  </si>
  <si>
    <t>IPM-GOLD-10</t>
  </si>
  <si>
    <t>IPM- GOLD up to 10 Node license</t>
  </si>
  <si>
    <t>IPM-GOLD-15</t>
  </si>
  <si>
    <t>IPM- GOLD up to 15 Node license</t>
  </si>
  <si>
    <t>IPM-GOLD-25</t>
  </si>
  <si>
    <t>IPM- GOLD up to 25 Node license</t>
  </si>
  <si>
    <t>IPM-GOLD-35</t>
  </si>
  <si>
    <t>IPM- GOLD up to 35 Node license</t>
  </si>
  <si>
    <t>IPM-GOLD-50</t>
  </si>
  <si>
    <t>IPM- GOLD up to 50 Node license</t>
  </si>
  <si>
    <t>IPM-GOLD-100</t>
  </si>
  <si>
    <t>IPM- GOLD up to 100 Node license</t>
  </si>
  <si>
    <t>IPM-GOLD-250</t>
  </si>
  <si>
    <t>IPM- GOLD up to 250 Node license</t>
  </si>
  <si>
    <t>IPM-GOLD-500</t>
  </si>
  <si>
    <t>IPM- GOLD up to 500 Node license</t>
  </si>
  <si>
    <t>MSRP</t>
  </si>
  <si>
    <t>DIR Discount %</t>
  </si>
  <si>
    <t>DIR Customer Price</t>
  </si>
  <si>
    <t>Manufacturer Part Number</t>
  </si>
  <si>
    <t>Eaton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</si>
</sst>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Helv"/>
      <family val="2"/>
    </font>
    <font>
      <sz val="48"/>
      <name val="Arial"/>
      <family val="2"/>
    </font>
    <font>
      <i/>
      <sz val="48"/>
      <name val="Arial"/>
      <family val="2"/>
    </font>
    <font>
      <sz val="1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1" xfId="1" applyFill="1" applyBorder="1" applyAlignment="1">
      <alignment horizontal="left" vertical="top" wrapText="1"/>
    </xf>
    <xf numFmtId="0" fontId="2" fillId="2" borderId="1" xfId="1" applyFill="1" applyBorder="1" applyAlignment="1">
      <alignment vertical="center"/>
    </xf>
    <xf numFmtId="0" fontId="0" fillId="2" borderId="1" xfId="0" applyFill="1" applyBorder="1"/>
    <xf numFmtId="0" fontId="2" fillId="2" borderId="1" xfId="1" applyFill="1" applyBorder="1" applyAlignment="1">
      <alignment horizontal="left" vertical="top"/>
    </xf>
    <xf numFmtId="0" fontId="2" fillId="2" borderId="1" xfId="1" applyFill="1" applyBorder="1" applyAlignment="1">
      <alignment horizontal="center" vertical="center"/>
    </xf>
    <xf numFmtId="0" fontId="2" fillId="2" borderId="1" xfId="1" quotePrefix="1" applyFill="1" applyBorder="1" applyAlignment="1">
      <alignment horizontal="left" vertical="top" wrapText="1"/>
    </xf>
    <xf numFmtId="2" fontId="2" fillId="2" borderId="1" xfId="1" quotePrefix="1" applyNumberFormat="1" applyFill="1" applyBorder="1" applyAlignment="1">
      <alignment horizontal="left" vertical="top" wrapText="1"/>
    </xf>
    <xf numFmtId="0" fontId="4" fillId="2" borderId="1" xfId="1" quotePrefix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/>
    </xf>
    <xf numFmtId="44" fontId="0" fillId="2" borderId="1" xfId="536" applyFont="1" applyFill="1" applyBorder="1"/>
    <xf numFmtId="0" fontId="2" fillId="2" borderId="1" xfId="38" applyFont="1" applyFill="1" applyBorder="1"/>
    <xf numFmtId="0" fontId="11" fillId="2" borderId="0" xfId="0" applyFont="1" applyFill="1"/>
    <xf numFmtId="0" fontId="9" fillId="2" borderId="1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vertical="top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10" fontId="14" fillId="3" borderId="1" xfId="0" applyNumberFormat="1" applyFont="1" applyFill="1" applyBorder="1" applyAlignment="1">
      <alignment horizontal="center" vertical="top" wrapText="1"/>
    </xf>
    <xf numFmtId="10" fontId="2" fillId="2" borderId="1" xfId="1" applyNumberFormat="1" applyFill="1" applyBorder="1" applyAlignment="1">
      <alignment horizontal="center" vertical="top" wrapText="1"/>
    </xf>
    <xf numFmtId="10" fontId="0" fillId="2" borderId="1" xfId="536" applyNumberFormat="1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5" fontId="14" fillId="3" borderId="1" xfId="0" applyNumberFormat="1" applyFont="1" applyFill="1" applyBorder="1" applyAlignment="1">
      <alignment horizontal="center" vertical="top" wrapText="1"/>
    </xf>
    <xf numFmtId="165" fontId="0" fillId="2" borderId="1" xfId="537" applyNumberFormat="1" applyFont="1" applyFill="1" applyBorder="1"/>
    <xf numFmtId="165" fontId="0" fillId="2" borderId="0" xfId="0" applyNumberFormat="1" applyFill="1"/>
    <xf numFmtId="0" fontId="12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</cellXfs>
  <cellStyles count="538">
    <cellStyle name="Comma 2" xfId="2" xr:uid="{00000000-0005-0000-0000-000000000000}"/>
    <cellStyle name="Currency" xfId="536" builtinId="4"/>
    <cellStyle name="Currency 10" xfId="4" xr:uid="{00000000-0005-0000-0000-000001000000}"/>
    <cellStyle name="Currency 10 2" xfId="5" xr:uid="{00000000-0005-0000-0000-000002000000}"/>
    <cellStyle name="Currency 14" xfId="6" xr:uid="{00000000-0005-0000-0000-000003000000}"/>
    <cellStyle name="Currency 14 2" xfId="7" xr:uid="{00000000-0005-0000-0000-000004000000}"/>
    <cellStyle name="Currency 15" xfId="8" xr:uid="{00000000-0005-0000-0000-000005000000}"/>
    <cellStyle name="Currency 15 2" xfId="9" xr:uid="{00000000-0005-0000-0000-000006000000}"/>
    <cellStyle name="Currency 16" xfId="10" xr:uid="{00000000-0005-0000-0000-000007000000}"/>
    <cellStyle name="Currency 2" xfId="3" xr:uid="{00000000-0005-0000-0000-000008000000}"/>
    <cellStyle name="Currency 3" xfId="11" xr:uid="{00000000-0005-0000-0000-000009000000}"/>
    <cellStyle name="Currency 3 2" xfId="12" xr:uid="{00000000-0005-0000-0000-00000A000000}"/>
    <cellStyle name="Currency 3 2 2" xfId="13" xr:uid="{00000000-0005-0000-0000-00000B000000}"/>
    <cellStyle name="Currency 3 3" xfId="14" xr:uid="{00000000-0005-0000-0000-00000C000000}"/>
    <cellStyle name="Hyperlink 2" xfId="15" xr:uid="{00000000-0005-0000-0000-00000D000000}"/>
    <cellStyle name="Normal" xfId="0" builtinId="0"/>
    <cellStyle name="Normal 10" xfId="16" xr:uid="{00000000-0005-0000-0000-00000F000000}"/>
    <cellStyle name="Normal 100" xfId="17" xr:uid="{00000000-0005-0000-0000-000010000000}"/>
    <cellStyle name="Normal 101" xfId="18" xr:uid="{00000000-0005-0000-0000-000011000000}"/>
    <cellStyle name="Normal 102" xfId="19" xr:uid="{00000000-0005-0000-0000-000012000000}"/>
    <cellStyle name="Normal 103" xfId="20" xr:uid="{00000000-0005-0000-0000-000013000000}"/>
    <cellStyle name="Normal 104" xfId="21" xr:uid="{00000000-0005-0000-0000-000014000000}"/>
    <cellStyle name="Normal 105" xfId="22" xr:uid="{00000000-0005-0000-0000-000015000000}"/>
    <cellStyle name="Normal 106" xfId="23" xr:uid="{00000000-0005-0000-0000-000016000000}"/>
    <cellStyle name="Normal 107" xfId="24" xr:uid="{00000000-0005-0000-0000-000017000000}"/>
    <cellStyle name="Normal 108" xfId="25" xr:uid="{00000000-0005-0000-0000-000018000000}"/>
    <cellStyle name="Normal 109" xfId="26" xr:uid="{00000000-0005-0000-0000-000019000000}"/>
    <cellStyle name="Normal 11" xfId="27" xr:uid="{00000000-0005-0000-0000-00001A000000}"/>
    <cellStyle name="Normal 110" xfId="28" xr:uid="{00000000-0005-0000-0000-00001B000000}"/>
    <cellStyle name="Normal 111" xfId="29" xr:uid="{00000000-0005-0000-0000-00001C000000}"/>
    <cellStyle name="Normal 112" xfId="30" xr:uid="{00000000-0005-0000-0000-00001D000000}"/>
    <cellStyle name="Normal 113" xfId="31" xr:uid="{00000000-0005-0000-0000-00001E000000}"/>
    <cellStyle name="Normal 114" xfId="32" xr:uid="{00000000-0005-0000-0000-00001F000000}"/>
    <cellStyle name="Normal 115" xfId="33" xr:uid="{00000000-0005-0000-0000-000020000000}"/>
    <cellStyle name="Normal 116" xfId="34" xr:uid="{00000000-0005-0000-0000-000021000000}"/>
    <cellStyle name="Normal 117" xfId="35" xr:uid="{00000000-0005-0000-0000-000022000000}"/>
    <cellStyle name="Normal 118" xfId="36" xr:uid="{00000000-0005-0000-0000-000023000000}"/>
    <cellStyle name="Normal 119" xfId="37" xr:uid="{00000000-0005-0000-0000-000024000000}"/>
    <cellStyle name="Normal 12" xfId="38" xr:uid="{00000000-0005-0000-0000-000025000000}"/>
    <cellStyle name="Normal 12 10" xfId="39" xr:uid="{00000000-0005-0000-0000-000026000000}"/>
    <cellStyle name="Normal 12 10 2" xfId="40" xr:uid="{00000000-0005-0000-0000-000027000000}"/>
    <cellStyle name="Normal 12 11" xfId="41" xr:uid="{00000000-0005-0000-0000-000028000000}"/>
    <cellStyle name="Normal 12 11 2" xfId="42" xr:uid="{00000000-0005-0000-0000-000029000000}"/>
    <cellStyle name="Normal 12 12" xfId="43" xr:uid="{00000000-0005-0000-0000-00002A000000}"/>
    <cellStyle name="Normal 12 12 2" xfId="44" xr:uid="{00000000-0005-0000-0000-00002B000000}"/>
    <cellStyle name="Normal 12 13" xfId="45" xr:uid="{00000000-0005-0000-0000-00002C000000}"/>
    <cellStyle name="Normal 12 13 2" xfId="46" xr:uid="{00000000-0005-0000-0000-00002D000000}"/>
    <cellStyle name="Normal 12 14" xfId="47" xr:uid="{00000000-0005-0000-0000-00002E000000}"/>
    <cellStyle name="Normal 12 14 2" xfId="48" xr:uid="{00000000-0005-0000-0000-00002F000000}"/>
    <cellStyle name="Normal 12 15" xfId="49" xr:uid="{00000000-0005-0000-0000-000030000000}"/>
    <cellStyle name="Normal 12 15 2" xfId="50" xr:uid="{00000000-0005-0000-0000-000031000000}"/>
    <cellStyle name="Normal 12 16" xfId="51" xr:uid="{00000000-0005-0000-0000-000032000000}"/>
    <cellStyle name="Normal 12 16 2" xfId="52" xr:uid="{00000000-0005-0000-0000-000033000000}"/>
    <cellStyle name="Normal 12 17" xfId="53" xr:uid="{00000000-0005-0000-0000-000034000000}"/>
    <cellStyle name="Normal 12 17 2" xfId="54" xr:uid="{00000000-0005-0000-0000-000035000000}"/>
    <cellStyle name="Normal 12 18" xfId="55" xr:uid="{00000000-0005-0000-0000-000036000000}"/>
    <cellStyle name="Normal 12 18 2" xfId="56" xr:uid="{00000000-0005-0000-0000-000037000000}"/>
    <cellStyle name="Normal 12 19" xfId="57" xr:uid="{00000000-0005-0000-0000-000038000000}"/>
    <cellStyle name="Normal 12 19 2" xfId="58" xr:uid="{00000000-0005-0000-0000-000039000000}"/>
    <cellStyle name="Normal 12 2" xfId="59" xr:uid="{00000000-0005-0000-0000-00003A000000}"/>
    <cellStyle name="Normal 12 2 10" xfId="60" xr:uid="{00000000-0005-0000-0000-00003B000000}"/>
    <cellStyle name="Normal 12 2 10 2" xfId="61" xr:uid="{00000000-0005-0000-0000-00003C000000}"/>
    <cellStyle name="Normal 12 2 100" xfId="62" xr:uid="{00000000-0005-0000-0000-00003D000000}"/>
    <cellStyle name="Normal 12 2 100 2" xfId="63" xr:uid="{00000000-0005-0000-0000-00003E000000}"/>
    <cellStyle name="Normal 12 2 101" xfId="64" xr:uid="{00000000-0005-0000-0000-00003F000000}"/>
    <cellStyle name="Normal 12 2 101 2" xfId="65" xr:uid="{00000000-0005-0000-0000-000040000000}"/>
    <cellStyle name="Normal 12 2 102" xfId="66" xr:uid="{00000000-0005-0000-0000-000041000000}"/>
    <cellStyle name="Normal 12 2 102 2" xfId="67" xr:uid="{00000000-0005-0000-0000-000042000000}"/>
    <cellStyle name="Normal 12 2 103" xfId="68" xr:uid="{00000000-0005-0000-0000-000043000000}"/>
    <cellStyle name="Normal 12 2 103 2" xfId="69" xr:uid="{00000000-0005-0000-0000-000044000000}"/>
    <cellStyle name="Normal 12 2 104" xfId="70" xr:uid="{00000000-0005-0000-0000-000045000000}"/>
    <cellStyle name="Normal 12 2 11" xfId="71" xr:uid="{00000000-0005-0000-0000-000046000000}"/>
    <cellStyle name="Normal 12 2 11 2" xfId="72" xr:uid="{00000000-0005-0000-0000-000047000000}"/>
    <cellStyle name="Normal 12 2 12" xfId="73" xr:uid="{00000000-0005-0000-0000-000048000000}"/>
    <cellStyle name="Normal 12 2 12 2" xfId="74" xr:uid="{00000000-0005-0000-0000-000049000000}"/>
    <cellStyle name="Normal 12 2 13" xfId="75" xr:uid="{00000000-0005-0000-0000-00004A000000}"/>
    <cellStyle name="Normal 12 2 13 2" xfId="76" xr:uid="{00000000-0005-0000-0000-00004B000000}"/>
    <cellStyle name="Normal 12 2 14" xfId="77" xr:uid="{00000000-0005-0000-0000-00004C000000}"/>
    <cellStyle name="Normal 12 2 14 2" xfId="78" xr:uid="{00000000-0005-0000-0000-00004D000000}"/>
    <cellStyle name="Normal 12 2 15" xfId="79" xr:uid="{00000000-0005-0000-0000-00004E000000}"/>
    <cellStyle name="Normal 12 2 15 2" xfId="80" xr:uid="{00000000-0005-0000-0000-00004F000000}"/>
    <cellStyle name="Normal 12 2 16" xfId="81" xr:uid="{00000000-0005-0000-0000-000050000000}"/>
    <cellStyle name="Normal 12 2 16 2" xfId="82" xr:uid="{00000000-0005-0000-0000-000051000000}"/>
    <cellStyle name="Normal 12 2 17" xfId="83" xr:uid="{00000000-0005-0000-0000-000052000000}"/>
    <cellStyle name="Normal 12 2 17 2" xfId="84" xr:uid="{00000000-0005-0000-0000-000053000000}"/>
    <cellStyle name="Normal 12 2 18" xfId="85" xr:uid="{00000000-0005-0000-0000-000054000000}"/>
    <cellStyle name="Normal 12 2 18 2" xfId="86" xr:uid="{00000000-0005-0000-0000-000055000000}"/>
    <cellStyle name="Normal 12 2 19" xfId="87" xr:uid="{00000000-0005-0000-0000-000056000000}"/>
    <cellStyle name="Normal 12 2 19 2" xfId="88" xr:uid="{00000000-0005-0000-0000-000057000000}"/>
    <cellStyle name="Normal 12 2 2" xfId="89" xr:uid="{00000000-0005-0000-0000-000058000000}"/>
    <cellStyle name="Normal 12 2 2 2" xfId="90" xr:uid="{00000000-0005-0000-0000-000059000000}"/>
    <cellStyle name="Normal 12 2 20" xfId="91" xr:uid="{00000000-0005-0000-0000-00005A000000}"/>
    <cellStyle name="Normal 12 2 20 2" xfId="92" xr:uid="{00000000-0005-0000-0000-00005B000000}"/>
    <cellStyle name="Normal 12 2 21" xfId="93" xr:uid="{00000000-0005-0000-0000-00005C000000}"/>
    <cellStyle name="Normal 12 2 21 2" xfId="94" xr:uid="{00000000-0005-0000-0000-00005D000000}"/>
    <cellStyle name="Normal 12 2 22" xfId="95" xr:uid="{00000000-0005-0000-0000-00005E000000}"/>
    <cellStyle name="Normal 12 2 22 2" xfId="96" xr:uid="{00000000-0005-0000-0000-00005F000000}"/>
    <cellStyle name="Normal 12 2 23" xfId="97" xr:uid="{00000000-0005-0000-0000-000060000000}"/>
    <cellStyle name="Normal 12 2 23 2" xfId="98" xr:uid="{00000000-0005-0000-0000-000061000000}"/>
    <cellStyle name="Normal 12 2 24" xfId="99" xr:uid="{00000000-0005-0000-0000-000062000000}"/>
    <cellStyle name="Normal 12 2 24 2" xfId="100" xr:uid="{00000000-0005-0000-0000-000063000000}"/>
    <cellStyle name="Normal 12 2 25" xfId="101" xr:uid="{00000000-0005-0000-0000-000064000000}"/>
    <cellStyle name="Normal 12 2 25 2" xfId="102" xr:uid="{00000000-0005-0000-0000-000065000000}"/>
    <cellStyle name="Normal 12 2 26" xfId="103" xr:uid="{00000000-0005-0000-0000-000066000000}"/>
    <cellStyle name="Normal 12 2 26 2" xfId="104" xr:uid="{00000000-0005-0000-0000-000067000000}"/>
    <cellStyle name="Normal 12 2 27" xfId="105" xr:uid="{00000000-0005-0000-0000-000068000000}"/>
    <cellStyle name="Normal 12 2 27 2" xfId="106" xr:uid="{00000000-0005-0000-0000-000069000000}"/>
    <cellStyle name="Normal 12 2 28" xfId="107" xr:uid="{00000000-0005-0000-0000-00006A000000}"/>
    <cellStyle name="Normal 12 2 28 2" xfId="108" xr:uid="{00000000-0005-0000-0000-00006B000000}"/>
    <cellStyle name="Normal 12 2 29" xfId="109" xr:uid="{00000000-0005-0000-0000-00006C000000}"/>
    <cellStyle name="Normal 12 2 29 2" xfId="110" xr:uid="{00000000-0005-0000-0000-00006D000000}"/>
    <cellStyle name="Normal 12 2 3" xfId="111" xr:uid="{00000000-0005-0000-0000-00006E000000}"/>
    <cellStyle name="Normal 12 2 3 2" xfId="112" xr:uid="{00000000-0005-0000-0000-00006F000000}"/>
    <cellStyle name="Normal 12 2 30" xfId="113" xr:uid="{00000000-0005-0000-0000-000070000000}"/>
    <cellStyle name="Normal 12 2 30 2" xfId="114" xr:uid="{00000000-0005-0000-0000-000071000000}"/>
    <cellStyle name="Normal 12 2 31" xfId="115" xr:uid="{00000000-0005-0000-0000-000072000000}"/>
    <cellStyle name="Normal 12 2 31 2" xfId="116" xr:uid="{00000000-0005-0000-0000-000073000000}"/>
    <cellStyle name="Normal 12 2 32" xfId="117" xr:uid="{00000000-0005-0000-0000-000074000000}"/>
    <cellStyle name="Normal 12 2 32 2" xfId="118" xr:uid="{00000000-0005-0000-0000-000075000000}"/>
    <cellStyle name="Normal 12 2 33" xfId="119" xr:uid="{00000000-0005-0000-0000-000076000000}"/>
    <cellStyle name="Normal 12 2 33 2" xfId="120" xr:uid="{00000000-0005-0000-0000-000077000000}"/>
    <cellStyle name="Normal 12 2 34" xfId="121" xr:uid="{00000000-0005-0000-0000-000078000000}"/>
    <cellStyle name="Normal 12 2 34 2" xfId="122" xr:uid="{00000000-0005-0000-0000-000079000000}"/>
    <cellStyle name="Normal 12 2 35" xfId="123" xr:uid="{00000000-0005-0000-0000-00007A000000}"/>
    <cellStyle name="Normal 12 2 35 2" xfId="124" xr:uid="{00000000-0005-0000-0000-00007B000000}"/>
    <cellStyle name="Normal 12 2 36" xfId="125" xr:uid="{00000000-0005-0000-0000-00007C000000}"/>
    <cellStyle name="Normal 12 2 36 2" xfId="126" xr:uid="{00000000-0005-0000-0000-00007D000000}"/>
    <cellStyle name="Normal 12 2 37" xfId="127" xr:uid="{00000000-0005-0000-0000-00007E000000}"/>
    <cellStyle name="Normal 12 2 37 2" xfId="128" xr:uid="{00000000-0005-0000-0000-00007F000000}"/>
    <cellStyle name="Normal 12 2 38" xfId="129" xr:uid="{00000000-0005-0000-0000-000080000000}"/>
    <cellStyle name="Normal 12 2 38 2" xfId="130" xr:uid="{00000000-0005-0000-0000-000081000000}"/>
    <cellStyle name="Normal 12 2 39" xfId="131" xr:uid="{00000000-0005-0000-0000-000082000000}"/>
    <cellStyle name="Normal 12 2 39 2" xfId="132" xr:uid="{00000000-0005-0000-0000-000083000000}"/>
    <cellStyle name="Normal 12 2 4" xfId="133" xr:uid="{00000000-0005-0000-0000-000084000000}"/>
    <cellStyle name="Normal 12 2 4 2" xfId="134" xr:uid="{00000000-0005-0000-0000-000085000000}"/>
    <cellStyle name="Normal 12 2 40" xfId="135" xr:uid="{00000000-0005-0000-0000-000086000000}"/>
    <cellStyle name="Normal 12 2 40 2" xfId="136" xr:uid="{00000000-0005-0000-0000-000087000000}"/>
    <cellStyle name="Normal 12 2 41" xfId="137" xr:uid="{00000000-0005-0000-0000-000088000000}"/>
    <cellStyle name="Normal 12 2 41 2" xfId="138" xr:uid="{00000000-0005-0000-0000-000089000000}"/>
    <cellStyle name="Normal 12 2 42" xfId="139" xr:uid="{00000000-0005-0000-0000-00008A000000}"/>
    <cellStyle name="Normal 12 2 42 2" xfId="140" xr:uid="{00000000-0005-0000-0000-00008B000000}"/>
    <cellStyle name="Normal 12 2 43" xfId="141" xr:uid="{00000000-0005-0000-0000-00008C000000}"/>
    <cellStyle name="Normal 12 2 43 2" xfId="142" xr:uid="{00000000-0005-0000-0000-00008D000000}"/>
    <cellStyle name="Normal 12 2 44" xfId="143" xr:uid="{00000000-0005-0000-0000-00008E000000}"/>
    <cellStyle name="Normal 12 2 44 2" xfId="144" xr:uid="{00000000-0005-0000-0000-00008F000000}"/>
    <cellStyle name="Normal 12 2 45" xfId="145" xr:uid="{00000000-0005-0000-0000-000090000000}"/>
    <cellStyle name="Normal 12 2 45 2" xfId="146" xr:uid="{00000000-0005-0000-0000-000091000000}"/>
    <cellStyle name="Normal 12 2 46" xfId="147" xr:uid="{00000000-0005-0000-0000-000092000000}"/>
    <cellStyle name="Normal 12 2 46 2" xfId="148" xr:uid="{00000000-0005-0000-0000-000093000000}"/>
    <cellStyle name="Normal 12 2 47" xfId="149" xr:uid="{00000000-0005-0000-0000-000094000000}"/>
    <cellStyle name="Normal 12 2 47 2" xfId="150" xr:uid="{00000000-0005-0000-0000-000095000000}"/>
    <cellStyle name="Normal 12 2 48" xfId="151" xr:uid="{00000000-0005-0000-0000-000096000000}"/>
    <cellStyle name="Normal 12 2 48 2" xfId="152" xr:uid="{00000000-0005-0000-0000-000097000000}"/>
    <cellStyle name="Normal 12 2 49" xfId="153" xr:uid="{00000000-0005-0000-0000-000098000000}"/>
    <cellStyle name="Normal 12 2 49 2" xfId="154" xr:uid="{00000000-0005-0000-0000-000099000000}"/>
    <cellStyle name="Normal 12 2 5" xfId="155" xr:uid="{00000000-0005-0000-0000-00009A000000}"/>
    <cellStyle name="Normal 12 2 5 2" xfId="156" xr:uid="{00000000-0005-0000-0000-00009B000000}"/>
    <cellStyle name="Normal 12 2 50" xfId="157" xr:uid="{00000000-0005-0000-0000-00009C000000}"/>
    <cellStyle name="Normal 12 2 50 2" xfId="158" xr:uid="{00000000-0005-0000-0000-00009D000000}"/>
    <cellStyle name="Normal 12 2 51" xfId="159" xr:uid="{00000000-0005-0000-0000-00009E000000}"/>
    <cellStyle name="Normal 12 2 51 2" xfId="160" xr:uid="{00000000-0005-0000-0000-00009F000000}"/>
    <cellStyle name="Normal 12 2 52" xfId="161" xr:uid="{00000000-0005-0000-0000-0000A0000000}"/>
    <cellStyle name="Normal 12 2 52 2" xfId="162" xr:uid="{00000000-0005-0000-0000-0000A1000000}"/>
    <cellStyle name="Normal 12 2 53" xfId="163" xr:uid="{00000000-0005-0000-0000-0000A2000000}"/>
    <cellStyle name="Normal 12 2 53 2" xfId="164" xr:uid="{00000000-0005-0000-0000-0000A3000000}"/>
    <cellStyle name="Normal 12 2 54" xfId="165" xr:uid="{00000000-0005-0000-0000-0000A4000000}"/>
    <cellStyle name="Normal 12 2 54 2" xfId="166" xr:uid="{00000000-0005-0000-0000-0000A5000000}"/>
    <cellStyle name="Normal 12 2 55" xfId="167" xr:uid="{00000000-0005-0000-0000-0000A6000000}"/>
    <cellStyle name="Normal 12 2 55 2" xfId="168" xr:uid="{00000000-0005-0000-0000-0000A7000000}"/>
    <cellStyle name="Normal 12 2 56" xfId="169" xr:uid="{00000000-0005-0000-0000-0000A8000000}"/>
    <cellStyle name="Normal 12 2 56 2" xfId="170" xr:uid="{00000000-0005-0000-0000-0000A9000000}"/>
    <cellStyle name="Normal 12 2 57" xfId="171" xr:uid="{00000000-0005-0000-0000-0000AA000000}"/>
    <cellStyle name="Normal 12 2 57 2" xfId="172" xr:uid="{00000000-0005-0000-0000-0000AB000000}"/>
    <cellStyle name="Normal 12 2 58" xfId="173" xr:uid="{00000000-0005-0000-0000-0000AC000000}"/>
    <cellStyle name="Normal 12 2 58 2" xfId="174" xr:uid="{00000000-0005-0000-0000-0000AD000000}"/>
    <cellStyle name="Normal 12 2 59" xfId="175" xr:uid="{00000000-0005-0000-0000-0000AE000000}"/>
    <cellStyle name="Normal 12 2 59 2" xfId="176" xr:uid="{00000000-0005-0000-0000-0000AF000000}"/>
    <cellStyle name="Normal 12 2 6" xfId="177" xr:uid="{00000000-0005-0000-0000-0000B0000000}"/>
    <cellStyle name="Normal 12 2 6 2" xfId="178" xr:uid="{00000000-0005-0000-0000-0000B1000000}"/>
    <cellStyle name="Normal 12 2 60" xfId="179" xr:uid="{00000000-0005-0000-0000-0000B2000000}"/>
    <cellStyle name="Normal 12 2 60 2" xfId="180" xr:uid="{00000000-0005-0000-0000-0000B3000000}"/>
    <cellStyle name="Normal 12 2 61" xfId="181" xr:uid="{00000000-0005-0000-0000-0000B4000000}"/>
    <cellStyle name="Normal 12 2 61 2" xfId="182" xr:uid="{00000000-0005-0000-0000-0000B5000000}"/>
    <cellStyle name="Normal 12 2 62" xfId="183" xr:uid="{00000000-0005-0000-0000-0000B6000000}"/>
    <cellStyle name="Normal 12 2 62 2" xfId="184" xr:uid="{00000000-0005-0000-0000-0000B7000000}"/>
    <cellStyle name="Normal 12 2 63" xfId="185" xr:uid="{00000000-0005-0000-0000-0000B8000000}"/>
    <cellStyle name="Normal 12 2 63 2" xfId="186" xr:uid="{00000000-0005-0000-0000-0000B9000000}"/>
    <cellStyle name="Normal 12 2 64" xfId="187" xr:uid="{00000000-0005-0000-0000-0000BA000000}"/>
    <cellStyle name="Normal 12 2 64 2" xfId="188" xr:uid="{00000000-0005-0000-0000-0000BB000000}"/>
    <cellStyle name="Normal 12 2 65" xfId="189" xr:uid="{00000000-0005-0000-0000-0000BC000000}"/>
    <cellStyle name="Normal 12 2 65 2" xfId="190" xr:uid="{00000000-0005-0000-0000-0000BD000000}"/>
    <cellStyle name="Normal 12 2 66" xfId="191" xr:uid="{00000000-0005-0000-0000-0000BE000000}"/>
    <cellStyle name="Normal 12 2 66 2" xfId="192" xr:uid="{00000000-0005-0000-0000-0000BF000000}"/>
    <cellStyle name="Normal 12 2 67" xfId="193" xr:uid="{00000000-0005-0000-0000-0000C0000000}"/>
    <cellStyle name="Normal 12 2 67 2" xfId="194" xr:uid="{00000000-0005-0000-0000-0000C1000000}"/>
    <cellStyle name="Normal 12 2 68" xfId="195" xr:uid="{00000000-0005-0000-0000-0000C2000000}"/>
    <cellStyle name="Normal 12 2 68 2" xfId="196" xr:uid="{00000000-0005-0000-0000-0000C3000000}"/>
    <cellStyle name="Normal 12 2 69" xfId="197" xr:uid="{00000000-0005-0000-0000-0000C4000000}"/>
    <cellStyle name="Normal 12 2 69 2" xfId="198" xr:uid="{00000000-0005-0000-0000-0000C5000000}"/>
    <cellStyle name="Normal 12 2 7" xfId="199" xr:uid="{00000000-0005-0000-0000-0000C6000000}"/>
    <cellStyle name="Normal 12 2 7 2" xfId="200" xr:uid="{00000000-0005-0000-0000-0000C7000000}"/>
    <cellStyle name="Normal 12 2 70" xfId="201" xr:uid="{00000000-0005-0000-0000-0000C8000000}"/>
    <cellStyle name="Normal 12 2 70 2" xfId="202" xr:uid="{00000000-0005-0000-0000-0000C9000000}"/>
    <cellStyle name="Normal 12 2 71" xfId="203" xr:uid="{00000000-0005-0000-0000-0000CA000000}"/>
    <cellStyle name="Normal 12 2 71 2" xfId="204" xr:uid="{00000000-0005-0000-0000-0000CB000000}"/>
    <cellStyle name="Normal 12 2 72" xfId="205" xr:uid="{00000000-0005-0000-0000-0000CC000000}"/>
    <cellStyle name="Normal 12 2 72 2" xfId="206" xr:uid="{00000000-0005-0000-0000-0000CD000000}"/>
    <cellStyle name="Normal 12 2 73" xfId="207" xr:uid="{00000000-0005-0000-0000-0000CE000000}"/>
    <cellStyle name="Normal 12 2 73 2" xfId="208" xr:uid="{00000000-0005-0000-0000-0000CF000000}"/>
    <cellStyle name="Normal 12 2 74" xfId="209" xr:uid="{00000000-0005-0000-0000-0000D0000000}"/>
    <cellStyle name="Normal 12 2 74 2" xfId="210" xr:uid="{00000000-0005-0000-0000-0000D1000000}"/>
    <cellStyle name="Normal 12 2 75" xfId="211" xr:uid="{00000000-0005-0000-0000-0000D2000000}"/>
    <cellStyle name="Normal 12 2 75 2" xfId="212" xr:uid="{00000000-0005-0000-0000-0000D3000000}"/>
    <cellStyle name="Normal 12 2 76" xfId="213" xr:uid="{00000000-0005-0000-0000-0000D4000000}"/>
    <cellStyle name="Normal 12 2 76 2" xfId="214" xr:uid="{00000000-0005-0000-0000-0000D5000000}"/>
    <cellStyle name="Normal 12 2 77" xfId="215" xr:uid="{00000000-0005-0000-0000-0000D6000000}"/>
    <cellStyle name="Normal 12 2 77 2" xfId="216" xr:uid="{00000000-0005-0000-0000-0000D7000000}"/>
    <cellStyle name="Normal 12 2 78" xfId="217" xr:uid="{00000000-0005-0000-0000-0000D8000000}"/>
    <cellStyle name="Normal 12 2 78 2" xfId="218" xr:uid="{00000000-0005-0000-0000-0000D9000000}"/>
    <cellStyle name="Normal 12 2 79" xfId="219" xr:uid="{00000000-0005-0000-0000-0000DA000000}"/>
    <cellStyle name="Normal 12 2 79 2" xfId="220" xr:uid="{00000000-0005-0000-0000-0000DB000000}"/>
    <cellStyle name="Normal 12 2 8" xfId="221" xr:uid="{00000000-0005-0000-0000-0000DC000000}"/>
    <cellStyle name="Normal 12 2 8 2" xfId="222" xr:uid="{00000000-0005-0000-0000-0000DD000000}"/>
    <cellStyle name="Normal 12 2 80" xfId="223" xr:uid="{00000000-0005-0000-0000-0000DE000000}"/>
    <cellStyle name="Normal 12 2 80 2" xfId="224" xr:uid="{00000000-0005-0000-0000-0000DF000000}"/>
    <cellStyle name="Normal 12 2 81" xfId="225" xr:uid="{00000000-0005-0000-0000-0000E0000000}"/>
    <cellStyle name="Normal 12 2 81 2" xfId="226" xr:uid="{00000000-0005-0000-0000-0000E1000000}"/>
    <cellStyle name="Normal 12 2 82" xfId="227" xr:uid="{00000000-0005-0000-0000-0000E2000000}"/>
    <cellStyle name="Normal 12 2 82 2" xfId="228" xr:uid="{00000000-0005-0000-0000-0000E3000000}"/>
    <cellStyle name="Normal 12 2 83" xfId="229" xr:uid="{00000000-0005-0000-0000-0000E4000000}"/>
    <cellStyle name="Normal 12 2 83 2" xfId="230" xr:uid="{00000000-0005-0000-0000-0000E5000000}"/>
    <cellStyle name="Normal 12 2 84" xfId="231" xr:uid="{00000000-0005-0000-0000-0000E6000000}"/>
    <cellStyle name="Normal 12 2 84 2" xfId="232" xr:uid="{00000000-0005-0000-0000-0000E7000000}"/>
    <cellStyle name="Normal 12 2 85" xfId="233" xr:uid="{00000000-0005-0000-0000-0000E8000000}"/>
    <cellStyle name="Normal 12 2 85 2" xfId="234" xr:uid="{00000000-0005-0000-0000-0000E9000000}"/>
    <cellStyle name="Normal 12 2 86" xfId="235" xr:uid="{00000000-0005-0000-0000-0000EA000000}"/>
    <cellStyle name="Normal 12 2 86 2" xfId="236" xr:uid="{00000000-0005-0000-0000-0000EB000000}"/>
    <cellStyle name="Normal 12 2 87" xfId="237" xr:uid="{00000000-0005-0000-0000-0000EC000000}"/>
    <cellStyle name="Normal 12 2 87 2" xfId="238" xr:uid="{00000000-0005-0000-0000-0000ED000000}"/>
    <cellStyle name="Normal 12 2 88" xfId="239" xr:uid="{00000000-0005-0000-0000-0000EE000000}"/>
    <cellStyle name="Normal 12 2 88 2" xfId="240" xr:uid="{00000000-0005-0000-0000-0000EF000000}"/>
    <cellStyle name="Normal 12 2 89" xfId="241" xr:uid="{00000000-0005-0000-0000-0000F0000000}"/>
    <cellStyle name="Normal 12 2 89 2" xfId="242" xr:uid="{00000000-0005-0000-0000-0000F1000000}"/>
    <cellStyle name="Normal 12 2 9" xfId="243" xr:uid="{00000000-0005-0000-0000-0000F2000000}"/>
    <cellStyle name="Normal 12 2 9 2" xfId="244" xr:uid="{00000000-0005-0000-0000-0000F3000000}"/>
    <cellStyle name="Normal 12 2 90" xfId="245" xr:uid="{00000000-0005-0000-0000-0000F4000000}"/>
    <cellStyle name="Normal 12 2 90 2" xfId="246" xr:uid="{00000000-0005-0000-0000-0000F5000000}"/>
    <cellStyle name="Normal 12 2 91" xfId="247" xr:uid="{00000000-0005-0000-0000-0000F6000000}"/>
    <cellStyle name="Normal 12 2 91 2" xfId="248" xr:uid="{00000000-0005-0000-0000-0000F7000000}"/>
    <cellStyle name="Normal 12 2 92" xfId="249" xr:uid="{00000000-0005-0000-0000-0000F8000000}"/>
    <cellStyle name="Normal 12 2 92 2" xfId="250" xr:uid="{00000000-0005-0000-0000-0000F9000000}"/>
    <cellStyle name="Normal 12 2 93" xfId="251" xr:uid="{00000000-0005-0000-0000-0000FA000000}"/>
    <cellStyle name="Normal 12 2 93 2" xfId="252" xr:uid="{00000000-0005-0000-0000-0000FB000000}"/>
    <cellStyle name="Normal 12 2 94" xfId="253" xr:uid="{00000000-0005-0000-0000-0000FC000000}"/>
    <cellStyle name="Normal 12 2 94 2" xfId="254" xr:uid="{00000000-0005-0000-0000-0000FD000000}"/>
    <cellStyle name="Normal 12 2 95" xfId="255" xr:uid="{00000000-0005-0000-0000-0000FE000000}"/>
    <cellStyle name="Normal 12 2 95 2" xfId="256" xr:uid="{00000000-0005-0000-0000-0000FF000000}"/>
    <cellStyle name="Normal 12 2 96" xfId="257" xr:uid="{00000000-0005-0000-0000-000000010000}"/>
    <cellStyle name="Normal 12 2 96 2" xfId="258" xr:uid="{00000000-0005-0000-0000-000001010000}"/>
    <cellStyle name="Normal 12 2 97" xfId="259" xr:uid="{00000000-0005-0000-0000-000002010000}"/>
    <cellStyle name="Normal 12 2 97 2" xfId="260" xr:uid="{00000000-0005-0000-0000-000003010000}"/>
    <cellStyle name="Normal 12 2 98" xfId="261" xr:uid="{00000000-0005-0000-0000-000004010000}"/>
    <cellStyle name="Normal 12 2 98 2" xfId="262" xr:uid="{00000000-0005-0000-0000-000005010000}"/>
    <cellStyle name="Normal 12 2 99" xfId="263" xr:uid="{00000000-0005-0000-0000-000006010000}"/>
    <cellStyle name="Normal 12 2 99 2" xfId="264" xr:uid="{00000000-0005-0000-0000-000007010000}"/>
    <cellStyle name="Normal 12 20" xfId="265" xr:uid="{00000000-0005-0000-0000-000008010000}"/>
    <cellStyle name="Normal 12 20 2" xfId="266" xr:uid="{00000000-0005-0000-0000-000009010000}"/>
    <cellStyle name="Normal 12 21" xfId="267" xr:uid="{00000000-0005-0000-0000-00000A010000}"/>
    <cellStyle name="Normal 12 21 2" xfId="268" xr:uid="{00000000-0005-0000-0000-00000B010000}"/>
    <cellStyle name="Normal 12 22" xfId="269" xr:uid="{00000000-0005-0000-0000-00000C010000}"/>
    <cellStyle name="Normal 12 22 2" xfId="270" xr:uid="{00000000-0005-0000-0000-00000D010000}"/>
    <cellStyle name="Normal 12 23" xfId="271" xr:uid="{00000000-0005-0000-0000-00000E010000}"/>
    <cellStyle name="Normal 12 23 2" xfId="272" xr:uid="{00000000-0005-0000-0000-00000F010000}"/>
    <cellStyle name="Normal 12 24" xfId="273" xr:uid="{00000000-0005-0000-0000-000010010000}"/>
    <cellStyle name="Normal 12 24 2" xfId="274" xr:uid="{00000000-0005-0000-0000-000011010000}"/>
    <cellStyle name="Normal 12 25" xfId="275" xr:uid="{00000000-0005-0000-0000-000012010000}"/>
    <cellStyle name="Normal 12 25 2" xfId="276" xr:uid="{00000000-0005-0000-0000-000013010000}"/>
    <cellStyle name="Normal 12 26" xfId="277" xr:uid="{00000000-0005-0000-0000-000014010000}"/>
    <cellStyle name="Normal 12 26 2" xfId="278" xr:uid="{00000000-0005-0000-0000-000015010000}"/>
    <cellStyle name="Normal 12 27" xfId="279" xr:uid="{00000000-0005-0000-0000-000016010000}"/>
    <cellStyle name="Normal 12 27 2" xfId="280" xr:uid="{00000000-0005-0000-0000-000017010000}"/>
    <cellStyle name="Normal 12 28" xfId="281" xr:uid="{00000000-0005-0000-0000-000018010000}"/>
    <cellStyle name="Normal 12 28 2" xfId="282" xr:uid="{00000000-0005-0000-0000-000019010000}"/>
    <cellStyle name="Normal 12 29" xfId="283" xr:uid="{00000000-0005-0000-0000-00001A010000}"/>
    <cellStyle name="Normal 12 29 2" xfId="284" xr:uid="{00000000-0005-0000-0000-00001B010000}"/>
    <cellStyle name="Normal 12 3" xfId="285" xr:uid="{00000000-0005-0000-0000-00001C010000}"/>
    <cellStyle name="Normal 12 3 2" xfId="286" xr:uid="{00000000-0005-0000-0000-00001D010000}"/>
    <cellStyle name="Normal 12 30" xfId="287" xr:uid="{00000000-0005-0000-0000-00001E010000}"/>
    <cellStyle name="Normal 12 30 2" xfId="288" xr:uid="{00000000-0005-0000-0000-00001F010000}"/>
    <cellStyle name="Normal 12 31" xfId="289" xr:uid="{00000000-0005-0000-0000-000020010000}"/>
    <cellStyle name="Normal 12 31 2" xfId="290" xr:uid="{00000000-0005-0000-0000-000021010000}"/>
    <cellStyle name="Normal 12 32" xfId="291" xr:uid="{00000000-0005-0000-0000-000022010000}"/>
    <cellStyle name="Normal 12 32 2" xfId="292" xr:uid="{00000000-0005-0000-0000-000023010000}"/>
    <cellStyle name="Normal 12 33" xfId="293" xr:uid="{00000000-0005-0000-0000-000024010000}"/>
    <cellStyle name="Normal 12 33 2" xfId="294" xr:uid="{00000000-0005-0000-0000-000025010000}"/>
    <cellStyle name="Normal 12 34" xfId="295" xr:uid="{00000000-0005-0000-0000-000026010000}"/>
    <cellStyle name="Normal 12 34 2" xfId="296" xr:uid="{00000000-0005-0000-0000-000027010000}"/>
    <cellStyle name="Normal 12 35" xfId="297" xr:uid="{00000000-0005-0000-0000-000028010000}"/>
    <cellStyle name="Normal 12 35 2" xfId="298" xr:uid="{00000000-0005-0000-0000-000029010000}"/>
    <cellStyle name="Normal 12 36" xfId="299" xr:uid="{00000000-0005-0000-0000-00002A010000}"/>
    <cellStyle name="Normal 12 36 2" xfId="300" xr:uid="{00000000-0005-0000-0000-00002B010000}"/>
    <cellStyle name="Normal 12 37" xfId="301" xr:uid="{00000000-0005-0000-0000-00002C010000}"/>
    <cellStyle name="Normal 12 37 2" xfId="302" xr:uid="{00000000-0005-0000-0000-00002D010000}"/>
    <cellStyle name="Normal 12 38" xfId="303" xr:uid="{00000000-0005-0000-0000-00002E010000}"/>
    <cellStyle name="Normal 12 38 2" xfId="304" xr:uid="{00000000-0005-0000-0000-00002F010000}"/>
    <cellStyle name="Normal 12 39" xfId="305" xr:uid="{00000000-0005-0000-0000-000030010000}"/>
    <cellStyle name="Normal 12 39 2" xfId="306" xr:uid="{00000000-0005-0000-0000-000031010000}"/>
    <cellStyle name="Normal 12 4" xfId="307" xr:uid="{00000000-0005-0000-0000-000032010000}"/>
    <cellStyle name="Normal 12 4 2" xfId="308" xr:uid="{00000000-0005-0000-0000-000033010000}"/>
    <cellStyle name="Normal 12 40" xfId="309" xr:uid="{00000000-0005-0000-0000-000034010000}"/>
    <cellStyle name="Normal 12 40 2" xfId="310" xr:uid="{00000000-0005-0000-0000-000035010000}"/>
    <cellStyle name="Normal 12 41" xfId="311" xr:uid="{00000000-0005-0000-0000-000036010000}"/>
    <cellStyle name="Normal 12 41 2" xfId="312" xr:uid="{00000000-0005-0000-0000-000037010000}"/>
    <cellStyle name="Normal 12 42" xfId="313" xr:uid="{00000000-0005-0000-0000-000038010000}"/>
    <cellStyle name="Normal 12 42 2" xfId="314" xr:uid="{00000000-0005-0000-0000-000039010000}"/>
    <cellStyle name="Normal 12 43" xfId="315" xr:uid="{00000000-0005-0000-0000-00003A010000}"/>
    <cellStyle name="Normal 12 43 2" xfId="316" xr:uid="{00000000-0005-0000-0000-00003B010000}"/>
    <cellStyle name="Normal 12 44" xfId="317" xr:uid="{00000000-0005-0000-0000-00003C010000}"/>
    <cellStyle name="Normal 12 44 2" xfId="318" xr:uid="{00000000-0005-0000-0000-00003D010000}"/>
    <cellStyle name="Normal 12 45" xfId="319" xr:uid="{00000000-0005-0000-0000-00003E010000}"/>
    <cellStyle name="Normal 12 45 2" xfId="320" xr:uid="{00000000-0005-0000-0000-00003F010000}"/>
    <cellStyle name="Normal 12 46" xfId="321" xr:uid="{00000000-0005-0000-0000-000040010000}"/>
    <cellStyle name="Normal 12 46 2" xfId="322" xr:uid="{00000000-0005-0000-0000-000041010000}"/>
    <cellStyle name="Normal 12 47" xfId="323" xr:uid="{00000000-0005-0000-0000-000042010000}"/>
    <cellStyle name="Normal 12 47 2" xfId="324" xr:uid="{00000000-0005-0000-0000-000043010000}"/>
    <cellStyle name="Normal 12 48" xfId="325" xr:uid="{00000000-0005-0000-0000-000044010000}"/>
    <cellStyle name="Normal 12 48 2" xfId="326" xr:uid="{00000000-0005-0000-0000-000045010000}"/>
    <cellStyle name="Normal 12 49" xfId="327" xr:uid="{00000000-0005-0000-0000-000046010000}"/>
    <cellStyle name="Normal 12 49 2" xfId="328" xr:uid="{00000000-0005-0000-0000-000047010000}"/>
    <cellStyle name="Normal 12 5" xfId="329" xr:uid="{00000000-0005-0000-0000-000048010000}"/>
    <cellStyle name="Normal 12 5 2" xfId="330" xr:uid="{00000000-0005-0000-0000-000049010000}"/>
    <cellStyle name="Normal 12 50" xfId="331" xr:uid="{00000000-0005-0000-0000-00004A010000}"/>
    <cellStyle name="Normal 12 50 2" xfId="332" xr:uid="{00000000-0005-0000-0000-00004B010000}"/>
    <cellStyle name="Normal 12 51" xfId="333" xr:uid="{00000000-0005-0000-0000-00004C010000}"/>
    <cellStyle name="Normal 12 51 2" xfId="334" xr:uid="{00000000-0005-0000-0000-00004D010000}"/>
    <cellStyle name="Normal 12 52" xfId="335" xr:uid="{00000000-0005-0000-0000-00004E010000}"/>
    <cellStyle name="Normal 12 52 2" xfId="336" xr:uid="{00000000-0005-0000-0000-00004F010000}"/>
    <cellStyle name="Normal 12 53" xfId="337" xr:uid="{00000000-0005-0000-0000-000050010000}"/>
    <cellStyle name="Normal 12 53 2" xfId="338" xr:uid="{00000000-0005-0000-0000-000051010000}"/>
    <cellStyle name="Normal 12 54" xfId="339" xr:uid="{00000000-0005-0000-0000-000052010000}"/>
    <cellStyle name="Normal 12 54 2" xfId="340" xr:uid="{00000000-0005-0000-0000-000053010000}"/>
    <cellStyle name="Normal 12 55" xfId="341" xr:uid="{00000000-0005-0000-0000-000054010000}"/>
    <cellStyle name="Normal 12 55 2" xfId="342" xr:uid="{00000000-0005-0000-0000-000055010000}"/>
    <cellStyle name="Normal 12 56" xfId="343" xr:uid="{00000000-0005-0000-0000-000056010000}"/>
    <cellStyle name="Normal 12 56 2" xfId="344" xr:uid="{00000000-0005-0000-0000-000057010000}"/>
    <cellStyle name="Normal 12 57" xfId="345" xr:uid="{00000000-0005-0000-0000-000058010000}"/>
    <cellStyle name="Normal 12 58" xfId="346" xr:uid="{00000000-0005-0000-0000-000059010000}"/>
    <cellStyle name="Normal 12 58 2" xfId="347" xr:uid="{00000000-0005-0000-0000-00005A010000}"/>
    <cellStyle name="Normal 12 59" xfId="348" xr:uid="{00000000-0005-0000-0000-00005B010000}"/>
    <cellStyle name="Normal 12 6" xfId="349" xr:uid="{00000000-0005-0000-0000-00005C010000}"/>
    <cellStyle name="Normal 12 6 2" xfId="350" xr:uid="{00000000-0005-0000-0000-00005D010000}"/>
    <cellStyle name="Normal 12 7" xfId="351" xr:uid="{00000000-0005-0000-0000-00005E010000}"/>
    <cellStyle name="Normal 12 7 2" xfId="352" xr:uid="{00000000-0005-0000-0000-00005F010000}"/>
    <cellStyle name="Normal 12 8" xfId="353" xr:uid="{00000000-0005-0000-0000-000060010000}"/>
    <cellStyle name="Normal 12 8 2" xfId="354" xr:uid="{00000000-0005-0000-0000-000061010000}"/>
    <cellStyle name="Normal 12 9" xfId="355" xr:uid="{00000000-0005-0000-0000-000062010000}"/>
    <cellStyle name="Normal 12 9 2" xfId="356" xr:uid="{00000000-0005-0000-0000-000063010000}"/>
    <cellStyle name="Normal 120" xfId="357" xr:uid="{00000000-0005-0000-0000-000064010000}"/>
    <cellStyle name="Normal 121" xfId="358" xr:uid="{00000000-0005-0000-0000-000065010000}"/>
    <cellStyle name="Normal 122" xfId="359" xr:uid="{00000000-0005-0000-0000-000066010000}"/>
    <cellStyle name="Normal 123" xfId="360" xr:uid="{00000000-0005-0000-0000-000067010000}"/>
    <cellStyle name="Normal 124" xfId="361" xr:uid="{00000000-0005-0000-0000-000068010000}"/>
    <cellStyle name="Normal 125" xfId="362" xr:uid="{00000000-0005-0000-0000-000069010000}"/>
    <cellStyle name="Normal 126" xfId="363" xr:uid="{00000000-0005-0000-0000-00006A010000}"/>
    <cellStyle name="Normal 127" xfId="364" xr:uid="{00000000-0005-0000-0000-00006B010000}"/>
    <cellStyle name="Normal 128" xfId="365" xr:uid="{00000000-0005-0000-0000-00006C010000}"/>
    <cellStyle name="Normal 129" xfId="366" xr:uid="{00000000-0005-0000-0000-00006D010000}"/>
    <cellStyle name="Normal 13" xfId="367" xr:uid="{00000000-0005-0000-0000-00006E010000}"/>
    <cellStyle name="Normal 130" xfId="368" xr:uid="{00000000-0005-0000-0000-00006F010000}"/>
    <cellStyle name="Normal 131" xfId="369" xr:uid="{00000000-0005-0000-0000-000070010000}"/>
    <cellStyle name="Normal 132" xfId="370" xr:uid="{00000000-0005-0000-0000-000071010000}"/>
    <cellStyle name="Normal 133" xfId="371" xr:uid="{00000000-0005-0000-0000-000072010000}"/>
    <cellStyle name="Normal 134 2" xfId="372" xr:uid="{00000000-0005-0000-0000-000073010000}"/>
    <cellStyle name="Normal 134 2 2" xfId="373" xr:uid="{00000000-0005-0000-0000-000074010000}"/>
    <cellStyle name="Normal 134 3" xfId="374" xr:uid="{00000000-0005-0000-0000-000075010000}"/>
    <cellStyle name="Normal 134 3 2" xfId="375" xr:uid="{00000000-0005-0000-0000-000076010000}"/>
    <cellStyle name="Normal 135 2" xfId="376" xr:uid="{00000000-0005-0000-0000-000077010000}"/>
    <cellStyle name="Normal 135 2 2" xfId="377" xr:uid="{00000000-0005-0000-0000-000078010000}"/>
    <cellStyle name="Normal 135 3" xfId="378" xr:uid="{00000000-0005-0000-0000-000079010000}"/>
    <cellStyle name="Normal 135 3 2" xfId="379" xr:uid="{00000000-0005-0000-0000-00007A010000}"/>
    <cellStyle name="Normal 136" xfId="380" xr:uid="{00000000-0005-0000-0000-00007B010000}"/>
    <cellStyle name="Normal 137" xfId="381" xr:uid="{00000000-0005-0000-0000-00007C010000}"/>
    <cellStyle name="Normal 138 2" xfId="382" xr:uid="{00000000-0005-0000-0000-00007D010000}"/>
    <cellStyle name="Normal 138 2 2" xfId="383" xr:uid="{00000000-0005-0000-0000-00007E010000}"/>
    <cellStyle name="Normal 138 3" xfId="384" xr:uid="{00000000-0005-0000-0000-00007F010000}"/>
    <cellStyle name="Normal 138 3 2" xfId="385" xr:uid="{00000000-0005-0000-0000-000080010000}"/>
    <cellStyle name="Normal 139" xfId="386" xr:uid="{00000000-0005-0000-0000-000081010000}"/>
    <cellStyle name="Normal 14" xfId="387" xr:uid="{00000000-0005-0000-0000-000082010000}"/>
    <cellStyle name="Normal 140" xfId="388" xr:uid="{00000000-0005-0000-0000-000083010000}"/>
    <cellStyle name="Normal 141" xfId="389" xr:uid="{00000000-0005-0000-0000-000084010000}"/>
    <cellStyle name="Normal 142" xfId="390" xr:uid="{00000000-0005-0000-0000-000085010000}"/>
    <cellStyle name="Normal 143" xfId="391" xr:uid="{00000000-0005-0000-0000-000086010000}"/>
    <cellStyle name="Normal 144" xfId="392" xr:uid="{00000000-0005-0000-0000-000087010000}"/>
    <cellStyle name="Normal 145" xfId="393" xr:uid="{00000000-0005-0000-0000-000088010000}"/>
    <cellStyle name="Normal 146" xfId="394" xr:uid="{00000000-0005-0000-0000-000089010000}"/>
    <cellStyle name="Normal 147" xfId="395" xr:uid="{00000000-0005-0000-0000-00008A010000}"/>
    <cellStyle name="Normal 148" xfId="396" xr:uid="{00000000-0005-0000-0000-00008B010000}"/>
    <cellStyle name="Normal 149" xfId="397" xr:uid="{00000000-0005-0000-0000-00008C010000}"/>
    <cellStyle name="Normal 15" xfId="398" xr:uid="{00000000-0005-0000-0000-00008D010000}"/>
    <cellStyle name="Normal 150" xfId="399" xr:uid="{00000000-0005-0000-0000-00008E010000}"/>
    <cellStyle name="Normal 150 2" xfId="400" xr:uid="{00000000-0005-0000-0000-00008F010000}"/>
    <cellStyle name="Normal 150 2 2" xfId="401" xr:uid="{00000000-0005-0000-0000-000090010000}"/>
    <cellStyle name="Normal 150 3" xfId="402" xr:uid="{00000000-0005-0000-0000-000091010000}"/>
    <cellStyle name="Normal 150 3 2" xfId="403" xr:uid="{00000000-0005-0000-0000-000092010000}"/>
    <cellStyle name="Normal 150 4" xfId="404" xr:uid="{00000000-0005-0000-0000-000093010000}"/>
    <cellStyle name="Normal 151" xfId="405" xr:uid="{00000000-0005-0000-0000-000094010000}"/>
    <cellStyle name="Normal 152" xfId="406" xr:uid="{00000000-0005-0000-0000-000095010000}"/>
    <cellStyle name="Normal 153" xfId="407" xr:uid="{00000000-0005-0000-0000-000096010000}"/>
    <cellStyle name="Normal 154" xfId="408" xr:uid="{00000000-0005-0000-0000-000097010000}"/>
    <cellStyle name="Normal 155" xfId="409" xr:uid="{00000000-0005-0000-0000-000098010000}"/>
    <cellStyle name="Normal 156" xfId="410" xr:uid="{00000000-0005-0000-0000-000099010000}"/>
    <cellStyle name="Normal 157" xfId="411" xr:uid="{00000000-0005-0000-0000-00009A010000}"/>
    <cellStyle name="Normal 158" xfId="412" xr:uid="{00000000-0005-0000-0000-00009B010000}"/>
    <cellStyle name="Normal 159" xfId="413" xr:uid="{00000000-0005-0000-0000-00009C010000}"/>
    <cellStyle name="Normal 16" xfId="414" xr:uid="{00000000-0005-0000-0000-00009D010000}"/>
    <cellStyle name="Normal 160" xfId="415" xr:uid="{00000000-0005-0000-0000-00009E010000}"/>
    <cellStyle name="Normal 161" xfId="416" xr:uid="{00000000-0005-0000-0000-00009F010000}"/>
    <cellStyle name="Normal 162" xfId="417" xr:uid="{00000000-0005-0000-0000-0000A0010000}"/>
    <cellStyle name="Normal 163" xfId="418" xr:uid="{00000000-0005-0000-0000-0000A1010000}"/>
    <cellStyle name="Normal 164" xfId="419" xr:uid="{00000000-0005-0000-0000-0000A2010000}"/>
    <cellStyle name="Normal 165" xfId="420" xr:uid="{00000000-0005-0000-0000-0000A3010000}"/>
    <cellStyle name="Normal 166" xfId="421" xr:uid="{00000000-0005-0000-0000-0000A4010000}"/>
    <cellStyle name="Normal 166 2" xfId="422" xr:uid="{00000000-0005-0000-0000-0000A5010000}"/>
    <cellStyle name="Normal 166 2 2" xfId="423" xr:uid="{00000000-0005-0000-0000-0000A6010000}"/>
    <cellStyle name="Normal 166 3" xfId="424" xr:uid="{00000000-0005-0000-0000-0000A7010000}"/>
    <cellStyle name="Normal 166 3 2" xfId="425" xr:uid="{00000000-0005-0000-0000-0000A8010000}"/>
    <cellStyle name="Normal 166 4" xfId="426" xr:uid="{00000000-0005-0000-0000-0000A9010000}"/>
    <cellStyle name="Normal 167" xfId="427" xr:uid="{00000000-0005-0000-0000-0000AA010000}"/>
    <cellStyle name="Normal 167 2" xfId="428" xr:uid="{00000000-0005-0000-0000-0000AB010000}"/>
    <cellStyle name="Normal 167 2 2" xfId="429" xr:uid="{00000000-0005-0000-0000-0000AC010000}"/>
    <cellStyle name="Normal 167 3" xfId="430" xr:uid="{00000000-0005-0000-0000-0000AD010000}"/>
    <cellStyle name="Normal 167 3 2" xfId="431" xr:uid="{00000000-0005-0000-0000-0000AE010000}"/>
    <cellStyle name="Normal 167 4" xfId="432" xr:uid="{00000000-0005-0000-0000-0000AF010000}"/>
    <cellStyle name="Normal 17" xfId="433" xr:uid="{00000000-0005-0000-0000-0000B0010000}"/>
    <cellStyle name="Normal 173" xfId="434" xr:uid="{00000000-0005-0000-0000-0000B1010000}"/>
    <cellStyle name="Normal 173 2" xfId="435" xr:uid="{00000000-0005-0000-0000-0000B2010000}"/>
    <cellStyle name="Normal 174" xfId="436" xr:uid="{00000000-0005-0000-0000-0000B3010000}"/>
    <cellStyle name="Normal 174 2" xfId="437" xr:uid="{00000000-0005-0000-0000-0000B4010000}"/>
    <cellStyle name="Normal 18" xfId="438" xr:uid="{00000000-0005-0000-0000-0000B5010000}"/>
    <cellStyle name="Normal 19" xfId="439" xr:uid="{00000000-0005-0000-0000-0000B6010000}"/>
    <cellStyle name="Normal 2" xfId="440" xr:uid="{00000000-0005-0000-0000-0000B7010000}"/>
    <cellStyle name="Normal 2 2" xfId="441" xr:uid="{00000000-0005-0000-0000-0000B8010000}"/>
    <cellStyle name="Normal 20" xfId="442" xr:uid="{00000000-0005-0000-0000-0000B9010000}"/>
    <cellStyle name="Normal 21" xfId="443" xr:uid="{00000000-0005-0000-0000-0000BA010000}"/>
    <cellStyle name="Normal 22" xfId="444" xr:uid="{00000000-0005-0000-0000-0000BB010000}"/>
    <cellStyle name="Normal 23" xfId="445" xr:uid="{00000000-0005-0000-0000-0000BC010000}"/>
    <cellStyle name="Normal 24" xfId="446" xr:uid="{00000000-0005-0000-0000-0000BD010000}"/>
    <cellStyle name="Normal 25" xfId="447" xr:uid="{00000000-0005-0000-0000-0000BE010000}"/>
    <cellStyle name="Normal 26" xfId="448" xr:uid="{00000000-0005-0000-0000-0000BF010000}"/>
    <cellStyle name="Normal 27" xfId="449" xr:uid="{00000000-0005-0000-0000-0000C0010000}"/>
    <cellStyle name="Normal 28" xfId="450" xr:uid="{00000000-0005-0000-0000-0000C1010000}"/>
    <cellStyle name="Normal 29" xfId="451" xr:uid="{00000000-0005-0000-0000-0000C2010000}"/>
    <cellStyle name="Normal 3" xfId="452" xr:uid="{00000000-0005-0000-0000-0000C3010000}"/>
    <cellStyle name="Normal 3 2" xfId="453" xr:uid="{00000000-0005-0000-0000-0000C4010000}"/>
    <cellStyle name="Normal 30" xfId="454" xr:uid="{00000000-0005-0000-0000-0000C5010000}"/>
    <cellStyle name="Normal 31" xfId="455" xr:uid="{00000000-0005-0000-0000-0000C6010000}"/>
    <cellStyle name="Normal 32" xfId="456" xr:uid="{00000000-0005-0000-0000-0000C7010000}"/>
    <cellStyle name="Normal 33" xfId="457" xr:uid="{00000000-0005-0000-0000-0000C8010000}"/>
    <cellStyle name="Normal 34" xfId="458" xr:uid="{00000000-0005-0000-0000-0000C9010000}"/>
    <cellStyle name="Normal 35" xfId="459" xr:uid="{00000000-0005-0000-0000-0000CA010000}"/>
    <cellStyle name="Normal 36" xfId="460" xr:uid="{00000000-0005-0000-0000-0000CB010000}"/>
    <cellStyle name="Normal 37" xfId="461" xr:uid="{00000000-0005-0000-0000-0000CC010000}"/>
    <cellStyle name="Normal 38" xfId="462" xr:uid="{00000000-0005-0000-0000-0000CD010000}"/>
    <cellStyle name="Normal 39" xfId="463" xr:uid="{00000000-0005-0000-0000-0000CE010000}"/>
    <cellStyle name="Normal 4" xfId="464" xr:uid="{00000000-0005-0000-0000-0000CF010000}"/>
    <cellStyle name="Normal 40" xfId="465" xr:uid="{00000000-0005-0000-0000-0000D0010000}"/>
    <cellStyle name="Normal 41" xfId="466" xr:uid="{00000000-0005-0000-0000-0000D1010000}"/>
    <cellStyle name="Normal 42" xfId="467" xr:uid="{00000000-0005-0000-0000-0000D2010000}"/>
    <cellStyle name="Normal 43" xfId="468" xr:uid="{00000000-0005-0000-0000-0000D3010000}"/>
    <cellStyle name="Normal 44" xfId="469" xr:uid="{00000000-0005-0000-0000-0000D4010000}"/>
    <cellStyle name="Normal 45" xfId="470" xr:uid="{00000000-0005-0000-0000-0000D5010000}"/>
    <cellStyle name="Normal 46" xfId="471" xr:uid="{00000000-0005-0000-0000-0000D6010000}"/>
    <cellStyle name="Normal 47" xfId="472" xr:uid="{00000000-0005-0000-0000-0000D7010000}"/>
    <cellStyle name="Normal 48" xfId="473" xr:uid="{00000000-0005-0000-0000-0000D8010000}"/>
    <cellStyle name="Normal 49" xfId="474" xr:uid="{00000000-0005-0000-0000-0000D9010000}"/>
    <cellStyle name="Normal 5" xfId="475" xr:uid="{00000000-0005-0000-0000-0000DA010000}"/>
    <cellStyle name="Normal 50" xfId="476" xr:uid="{00000000-0005-0000-0000-0000DB010000}"/>
    <cellStyle name="Normal 51" xfId="477" xr:uid="{00000000-0005-0000-0000-0000DC010000}"/>
    <cellStyle name="Normal 52" xfId="478" xr:uid="{00000000-0005-0000-0000-0000DD010000}"/>
    <cellStyle name="Normal 53" xfId="479" xr:uid="{00000000-0005-0000-0000-0000DE010000}"/>
    <cellStyle name="Normal 54" xfId="480" xr:uid="{00000000-0005-0000-0000-0000DF010000}"/>
    <cellStyle name="Normal 55" xfId="1" xr:uid="{00000000-0005-0000-0000-0000E0010000}"/>
    <cellStyle name="Normal 56" xfId="481" xr:uid="{00000000-0005-0000-0000-0000E1010000}"/>
    <cellStyle name="Normal 57" xfId="482" xr:uid="{00000000-0005-0000-0000-0000E2010000}"/>
    <cellStyle name="Normal 58" xfId="483" xr:uid="{00000000-0005-0000-0000-0000E3010000}"/>
    <cellStyle name="Normal 59" xfId="484" xr:uid="{00000000-0005-0000-0000-0000E4010000}"/>
    <cellStyle name="Normal 6" xfId="485" xr:uid="{00000000-0005-0000-0000-0000E5010000}"/>
    <cellStyle name="Normal 60" xfId="486" xr:uid="{00000000-0005-0000-0000-0000E6010000}"/>
    <cellStyle name="Normal 61" xfId="487" xr:uid="{00000000-0005-0000-0000-0000E7010000}"/>
    <cellStyle name="Normal 62" xfId="488" xr:uid="{00000000-0005-0000-0000-0000E8010000}"/>
    <cellStyle name="Normal 63" xfId="489" xr:uid="{00000000-0005-0000-0000-0000E9010000}"/>
    <cellStyle name="Normal 64" xfId="490" xr:uid="{00000000-0005-0000-0000-0000EA010000}"/>
    <cellStyle name="Normal 65" xfId="491" xr:uid="{00000000-0005-0000-0000-0000EB010000}"/>
    <cellStyle name="Normal 66" xfId="492" xr:uid="{00000000-0005-0000-0000-0000EC010000}"/>
    <cellStyle name="Normal 67" xfId="493" xr:uid="{00000000-0005-0000-0000-0000ED010000}"/>
    <cellStyle name="Normal 68" xfId="494" xr:uid="{00000000-0005-0000-0000-0000EE010000}"/>
    <cellStyle name="Normal 69" xfId="495" xr:uid="{00000000-0005-0000-0000-0000EF010000}"/>
    <cellStyle name="Normal 7" xfId="496" xr:uid="{00000000-0005-0000-0000-0000F0010000}"/>
    <cellStyle name="Normal 70" xfId="497" xr:uid="{00000000-0005-0000-0000-0000F1010000}"/>
    <cellStyle name="Normal 71" xfId="498" xr:uid="{00000000-0005-0000-0000-0000F2010000}"/>
    <cellStyle name="Normal 72" xfId="499" xr:uid="{00000000-0005-0000-0000-0000F3010000}"/>
    <cellStyle name="Normal 73" xfId="500" xr:uid="{00000000-0005-0000-0000-0000F4010000}"/>
    <cellStyle name="Normal 74" xfId="501" xr:uid="{00000000-0005-0000-0000-0000F5010000}"/>
    <cellStyle name="Normal 75" xfId="502" xr:uid="{00000000-0005-0000-0000-0000F6010000}"/>
    <cellStyle name="Normal 76" xfId="503" xr:uid="{00000000-0005-0000-0000-0000F7010000}"/>
    <cellStyle name="Normal 77" xfId="504" xr:uid="{00000000-0005-0000-0000-0000F8010000}"/>
    <cellStyle name="Normal 78" xfId="505" xr:uid="{00000000-0005-0000-0000-0000F9010000}"/>
    <cellStyle name="Normal 79" xfId="506" xr:uid="{00000000-0005-0000-0000-0000FA010000}"/>
    <cellStyle name="Normal 8" xfId="507" xr:uid="{00000000-0005-0000-0000-0000FB010000}"/>
    <cellStyle name="Normal 80" xfId="508" xr:uid="{00000000-0005-0000-0000-0000FC010000}"/>
    <cellStyle name="Normal 81" xfId="509" xr:uid="{00000000-0005-0000-0000-0000FD010000}"/>
    <cellStyle name="Normal 82" xfId="510" xr:uid="{00000000-0005-0000-0000-0000FE010000}"/>
    <cellStyle name="Normal 83" xfId="511" xr:uid="{00000000-0005-0000-0000-0000FF010000}"/>
    <cellStyle name="Normal 84" xfId="512" xr:uid="{00000000-0005-0000-0000-000000020000}"/>
    <cellStyle name="Normal 85" xfId="513" xr:uid="{00000000-0005-0000-0000-000001020000}"/>
    <cellStyle name="Normal 86" xfId="514" xr:uid="{00000000-0005-0000-0000-000002020000}"/>
    <cellStyle name="Normal 87" xfId="515" xr:uid="{00000000-0005-0000-0000-000003020000}"/>
    <cellStyle name="Normal 88" xfId="516" xr:uid="{00000000-0005-0000-0000-000004020000}"/>
    <cellStyle name="Normal 89" xfId="517" xr:uid="{00000000-0005-0000-0000-000005020000}"/>
    <cellStyle name="Normal 9" xfId="518" xr:uid="{00000000-0005-0000-0000-000006020000}"/>
    <cellStyle name="Normal 90" xfId="519" xr:uid="{00000000-0005-0000-0000-000007020000}"/>
    <cellStyle name="Normal 91" xfId="520" xr:uid="{00000000-0005-0000-0000-000008020000}"/>
    <cellStyle name="Normal 92" xfId="521" xr:uid="{00000000-0005-0000-0000-000009020000}"/>
    <cellStyle name="Normal 93" xfId="522" xr:uid="{00000000-0005-0000-0000-00000A020000}"/>
    <cellStyle name="Normal 94" xfId="523" xr:uid="{00000000-0005-0000-0000-00000B020000}"/>
    <cellStyle name="Normal 95" xfId="524" xr:uid="{00000000-0005-0000-0000-00000C020000}"/>
    <cellStyle name="Normal 96 2" xfId="525" xr:uid="{00000000-0005-0000-0000-00000D020000}"/>
    <cellStyle name="Normal 96 2 2" xfId="526" xr:uid="{00000000-0005-0000-0000-00000E020000}"/>
    <cellStyle name="Normal 96 3" xfId="527" xr:uid="{00000000-0005-0000-0000-00000F020000}"/>
    <cellStyle name="Normal 96 3 2" xfId="528" xr:uid="{00000000-0005-0000-0000-000010020000}"/>
    <cellStyle name="Normal 97" xfId="529" xr:uid="{00000000-0005-0000-0000-000011020000}"/>
    <cellStyle name="Normal 98" xfId="530" xr:uid="{00000000-0005-0000-0000-000012020000}"/>
    <cellStyle name="Normal 99" xfId="531" xr:uid="{00000000-0005-0000-0000-000013020000}"/>
    <cellStyle name="Percent" xfId="537" builtinId="5"/>
    <cellStyle name="Percent 2" xfId="533" xr:uid="{00000000-0005-0000-0000-000014020000}"/>
    <cellStyle name="Percent 3" xfId="534" xr:uid="{00000000-0005-0000-0000-000015020000}"/>
    <cellStyle name="Percent 4" xfId="532" xr:uid="{00000000-0005-0000-0000-000016020000}"/>
    <cellStyle name="Style 1" xfId="535" xr:uid="{00000000-0005-0000-0000-00001702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085218\Desktop\2021%20PQ%20Cata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"/>
    </sheetNames>
    <sheetDataSet>
      <sheetData sheetId="0">
        <row r="2">
          <cell r="B2" t="str">
            <v>Product Part Number</v>
          </cell>
          <cell r="C2" t="str">
            <v>Product Description</v>
          </cell>
          <cell r="D2" t="str">
            <v>List Price (Q3)</v>
          </cell>
        </row>
        <row r="3">
          <cell r="B3" t="str">
            <v>ePBZ78</v>
          </cell>
          <cell r="C3" t="str">
            <v>EATON EPDU BASIC 24A IN: L5-30P OUT: 20 X 5-20R</v>
          </cell>
          <cell r="D3">
            <v>333</v>
          </cell>
        </row>
        <row r="4">
          <cell r="B4" t="str">
            <v>ePBZ79</v>
          </cell>
          <cell r="C4" t="str">
            <v>EATON EPDU BASIC 24A IN: L6-30P OUT: 16 X C13 + 4 X C19</v>
          </cell>
          <cell r="D4">
            <v>360</v>
          </cell>
        </row>
        <row r="5">
          <cell r="B5" t="str">
            <v>ePBZ82</v>
          </cell>
          <cell r="C5" t="str">
            <v>EATON EPDU BASIC 16A IN: L5-20/5-20P OUT: 12 X 5-20R</v>
          </cell>
          <cell r="D5">
            <v>174</v>
          </cell>
        </row>
        <row r="6">
          <cell r="B6" t="str">
            <v>ePBZ83</v>
          </cell>
          <cell r="C6" t="str">
            <v>EATON EPDU BASIC 12A IN: 5-15P OUT: 12 X 5-15R</v>
          </cell>
          <cell r="D6">
            <v>117</v>
          </cell>
        </row>
        <row r="7">
          <cell r="B7" t="str">
            <v>ePBZ84</v>
          </cell>
          <cell r="C7" t="str">
            <v>EATON EPDU BASIC 24A IN: L5-30P OUT: 10 X 5-20R</v>
          </cell>
          <cell r="D7">
            <v>292</v>
          </cell>
        </row>
        <row r="8">
          <cell r="B8" t="str">
            <v>ePBZ85</v>
          </cell>
          <cell r="C8" t="str">
            <v>EATON EPDU BASIC 16A IN: 5-20P OUT: 12 X 5-20R</v>
          </cell>
          <cell r="D8">
            <v>174</v>
          </cell>
        </row>
        <row r="9">
          <cell r="B9" t="str">
            <v>ePBZ91</v>
          </cell>
          <cell r="C9" t="str">
            <v>Eaton ePDU Basic 24A IN: L6-30P OUT: 10 x C13</v>
          </cell>
          <cell r="D9">
            <v>275</v>
          </cell>
        </row>
        <row r="10">
          <cell r="B10" t="str">
            <v>ePBZ94</v>
          </cell>
          <cell r="C10" t="str">
            <v>EPDU VAL BA L6-30 C19-6</v>
          </cell>
          <cell r="D10">
            <v>295</v>
          </cell>
        </row>
        <row r="11">
          <cell r="B11" t="str">
            <v>ePBZ95</v>
          </cell>
          <cell r="C11" t="str">
            <v>EPDU VAL BA L6-20C13-12 C19-1</v>
          </cell>
          <cell r="D11">
            <v>174</v>
          </cell>
        </row>
        <row r="12">
          <cell r="B12" t="str">
            <v>PW101BA1U140</v>
          </cell>
          <cell r="C12" t="str">
            <v>EPDU, BA, 1U, 5-15P, (12) 5-15R</v>
          </cell>
          <cell r="D12">
            <v>432</v>
          </cell>
        </row>
        <row r="13">
          <cell r="B13" t="str">
            <v>PW102BA1U158</v>
          </cell>
          <cell r="C13" t="str">
            <v>EPDU, BA, 1U, 5-20P, (12) 5-20R</v>
          </cell>
          <cell r="D13">
            <v>417</v>
          </cell>
        </row>
        <row r="14">
          <cell r="B14" t="str">
            <v>PW102BA1U159</v>
          </cell>
          <cell r="C14" t="str">
            <v>EPDU, BA, 1U, L5-20P, (12) 5-20R</v>
          </cell>
          <cell r="D14">
            <v>440</v>
          </cell>
        </row>
        <row r="15">
          <cell r="B15" t="str">
            <v>PW103BA1U190</v>
          </cell>
          <cell r="C15" t="str">
            <v>EPDU, BA, 1U, L5-30P, (12) 5-20R</v>
          </cell>
          <cell r="D15">
            <v>461</v>
          </cell>
        </row>
        <row r="16">
          <cell r="B16" t="str">
            <v>PW103BA1U405</v>
          </cell>
          <cell r="C16" t="str">
            <v>EPDU, BA, 1U, C20, (16) C13</v>
          </cell>
          <cell r="D16">
            <v>392</v>
          </cell>
        </row>
        <row r="17">
          <cell r="B17" t="str">
            <v>PW103BA1U406</v>
          </cell>
          <cell r="C17" t="str">
            <v>EPDU, BA, 1U, L6-30P, (16) C13</v>
          </cell>
          <cell r="D17">
            <v>576</v>
          </cell>
        </row>
        <row r="18">
          <cell r="B18" t="str">
            <v>PW105BA2U420</v>
          </cell>
          <cell r="C18" t="str">
            <v>EPDU, 2U, BA, L6-30P (4) L6-20R</v>
          </cell>
          <cell r="D18">
            <v>725</v>
          </cell>
        </row>
        <row r="19">
          <cell r="B19" t="str">
            <v>ePBZ71</v>
          </cell>
          <cell r="C19" t="str">
            <v>EATON EPDU BASIC 16A IN: 5-20P/L5-20R OUT: 30 X 5-15/20R</v>
          </cell>
          <cell r="D19">
            <v>341</v>
          </cell>
        </row>
        <row r="20">
          <cell r="B20" t="str">
            <v>ePBZ75</v>
          </cell>
          <cell r="C20" t="str">
            <v>EATON EPDU BASIC 12A IN: 5-15P OUT: 14 X 5-15R</v>
          </cell>
          <cell r="D20">
            <v>147</v>
          </cell>
        </row>
        <row r="21">
          <cell r="B21" t="str">
            <v>ePBZ80</v>
          </cell>
          <cell r="C21" t="str">
            <v>EATON EPDU BASIC 24A IN: L6-30P OUT: 30 X C13 + 6 X C19</v>
          </cell>
          <cell r="D21">
            <v>375</v>
          </cell>
        </row>
        <row r="22">
          <cell r="B22" t="str">
            <v>ePBZ90</v>
          </cell>
          <cell r="C22" t="str">
            <v>Eaton ePDU Basic 24A IN: L5-30P OUT: 24 x 5-20R</v>
          </cell>
          <cell r="D22">
            <v>354</v>
          </cell>
        </row>
        <row r="23">
          <cell r="B23" t="str">
            <v>ePBZ93</v>
          </cell>
          <cell r="C23" t="str">
            <v>EPDU VAL BA L6-20 C13-20 C19-4</v>
          </cell>
          <cell r="D23">
            <v>305</v>
          </cell>
        </row>
        <row r="24">
          <cell r="B24" t="str">
            <v>ePBZ97</v>
          </cell>
          <cell r="C24" t="str">
            <v>EPDU VAL BA 5-20 5-20-24</v>
          </cell>
          <cell r="D24">
            <v>244</v>
          </cell>
        </row>
        <row r="25">
          <cell r="B25" t="str">
            <v>EFLXL1500R-PDU1U</v>
          </cell>
          <cell r="C25" t="str">
            <v>EPDU, BA, 1U, 5-15P, (12) 5-15R, (1) C19</v>
          </cell>
          <cell r="D25">
            <v>134</v>
          </cell>
        </row>
        <row r="26">
          <cell r="B26" t="str">
            <v>EFLXL2000R-PDU1U</v>
          </cell>
          <cell r="C26" t="str">
            <v>EPDU, BA, 1U, 5-20P, (12) 5-20R</v>
          </cell>
          <cell r="D26">
            <v>146</v>
          </cell>
        </row>
        <row r="27">
          <cell r="B27" t="str">
            <v>EFLXL2000R-PDU1UL</v>
          </cell>
          <cell r="C27" t="str">
            <v>EPDU, BA, 1U, 5-20P, (5) L5-20R</v>
          </cell>
          <cell r="D27">
            <v>181</v>
          </cell>
        </row>
        <row r="28">
          <cell r="B28" t="str">
            <v>EHBPL1500R-PDU1U</v>
          </cell>
          <cell r="C28" t="str">
            <v>EPDU, BA, 1U, 5-15P, (6) 5-15R</v>
          </cell>
          <cell r="D28">
            <v>321</v>
          </cell>
        </row>
        <row r="29">
          <cell r="B29" t="str">
            <v>EHBPL2000R-PDU1U</v>
          </cell>
          <cell r="C29" t="str">
            <v>EPDU, BA, 1U, 5-20P, (6) 5-20R</v>
          </cell>
          <cell r="D29">
            <v>384</v>
          </cell>
        </row>
        <row r="30">
          <cell r="B30" t="str">
            <v>EHBPL3000R-PDU1U</v>
          </cell>
          <cell r="C30" t="str">
            <v>EPDU, BA, 1U, L5-30P, (5) 5-20R</v>
          </cell>
          <cell r="D30">
            <v>557</v>
          </cell>
        </row>
        <row r="33">
          <cell r="B33" t="str">
            <v>RSV4260B</v>
          </cell>
          <cell r="C33" t="str">
            <v>Enclosure,42U, 600mm W x 1000mm D Black</v>
          </cell>
          <cell r="D33">
            <v>2310</v>
          </cell>
        </row>
        <row r="34">
          <cell r="B34" t="str">
            <v>RSV4260W</v>
          </cell>
          <cell r="C34" t="str">
            <v>Enclosure,42U, 600mm W x 1000mm D White</v>
          </cell>
          <cell r="D34">
            <v>2310</v>
          </cell>
        </row>
        <row r="35">
          <cell r="B35" t="str">
            <v>RSV4280B</v>
          </cell>
          <cell r="C35" t="str">
            <v>Enclosure,42U, 800mm W x 1000mm D Black</v>
          </cell>
          <cell r="D35">
            <v>2834</v>
          </cell>
        </row>
        <row r="36">
          <cell r="B36" t="str">
            <v>RSV4280W</v>
          </cell>
          <cell r="C36" t="str">
            <v>Enclosure,42U, 800mm W x 1000mm D White</v>
          </cell>
          <cell r="D36">
            <v>2834</v>
          </cell>
        </row>
        <row r="37">
          <cell r="B37" t="str">
            <v>RSV4560B</v>
          </cell>
          <cell r="C37" t="str">
            <v>Enclosure,45U, 600mm W x 1000mm D Black</v>
          </cell>
          <cell r="D37">
            <v>2659</v>
          </cell>
        </row>
        <row r="38">
          <cell r="B38" t="str">
            <v>RSV4560W</v>
          </cell>
          <cell r="C38" t="str">
            <v>Enclosure,45U, 600mm W x 1000mm D White</v>
          </cell>
          <cell r="D38">
            <v>2659</v>
          </cell>
        </row>
        <row r="39">
          <cell r="B39" t="str">
            <v>RSV4580B</v>
          </cell>
          <cell r="C39" t="str">
            <v>Enclosure,45U, 800mm W x 1000mm D Black</v>
          </cell>
          <cell r="D39">
            <v>3185</v>
          </cell>
        </row>
        <row r="40">
          <cell r="B40" t="str">
            <v>RSV4580W</v>
          </cell>
          <cell r="C40" t="str">
            <v>Enclosure,45U, 800mm W x 1000mm D White</v>
          </cell>
          <cell r="D40">
            <v>3185</v>
          </cell>
        </row>
        <row r="41">
          <cell r="B41" t="str">
            <v>RSV4860B</v>
          </cell>
          <cell r="C41" t="str">
            <v>Enclosure,48U, 600mm W x 1000mm D Black</v>
          </cell>
          <cell r="D41">
            <v>2893</v>
          </cell>
        </row>
        <row r="42">
          <cell r="B42" t="str">
            <v>RSV4860W</v>
          </cell>
          <cell r="C42" t="str">
            <v>Enclosure,48U, 600mm W x 1000mm D White</v>
          </cell>
          <cell r="D42">
            <v>2893</v>
          </cell>
        </row>
        <row r="43">
          <cell r="B43" t="str">
            <v>RSV4880B</v>
          </cell>
          <cell r="C43" t="str">
            <v>Enclosure,48U, 800mm W x 1000mm D Black</v>
          </cell>
          <cell r="D43">
            <v>3418</v>
          </cell>
        </row>
        <row r="44">
          <cell r="B44" t="str">
            <v>RSV4880W</v>
          </cell>
          <cell r="C44" t="str">
            <v>Enclosure,48U, 800mm W x 1000mm D White</v>
          </cell>
          <cell r="D44">
            <v>3418</v>
          </cell>
        </row>
        <row r="45">
          <cell r="B45" t="str">
            <v>RSV5260B</v>
          </cell>
          <cell r="C45" t="str">
            <v>Enclosure,52U, 600mm W x 1000mm D Black</v>
          </cell>
          <cell r="D45">
            <v>3244</v>
          </cell>
        </row>
        <row r="46">
          <cell r="B46" t="str">
            <v>RSV5260W</v>
          </cell>
          <cell r="C46" t="str">
            <v>Enclosure,52U, 600mm W x 1000mm D White</v>
          </cell>
          <cell r="D46">
            <v>3244</v>
          </cell>
        </row>
        <row r="47">
          <cell r="B47" t="str">
            <v>RSV5280B</v>
          </cell>
          <cell r="C47" t="str">
            <v>Enclosure,52U, 800mm W x 1000mm D Black</v>
          </cell>
          <cell r="D47">
            <v>3769</v>
          </cell>
        </row>
        <row r="48">
          <cell r="B48" t="str">
            <v>RSV5280W</v>
          </cell>
          <cell r="C48" t="str">
            <v>Enclosure,52U, 800mm W x 1000mm D White</v>
          </cell>
          <cell r="D48">
            <v>3769</v>
          </cell>
        </row>
        <row r="49">
          <cell r="B49" t="str">
            <v>ETN-ENC422442SE</v>
          </cell>
          <cell r="C49" t="str">
            <v>EATON S-SERIES RACK 42UX24"X42" NO SIDES, DOORS, CASTORS</v>
          </cell>
          <cell r="D49">
            <v>2436</v>
          </cell>
        </row>
        <row r="50">
          <cell r="B50" t="str">
            <v>ETN-ENC422442S</v>
          </cell>
          <cell r="C50" t="str">
            <v>EATON S-SERIES RACK 42UX24"X42" W/DIVIDER, CASTORS</v>
          </cell>
          <cell r="D50">
            <v>5690</v>
          </cell>
        </row>
        <row r="51">
          <cell r="B51" t="str">
            <v>ETN-ENC422448S</v>
          </cell>
          <cell r="C51" t="str">
            <v>EATON S-SERIES RACK 42UX24"X48" W/DIVIDER, CASTORS</v>
          </cell>
          <cell r="D51">
            <v>6152</v>
          </cell>
        </row>
        <row r="52">
          <cell r="B52" t="str">
            <v>ETN-ENC423042S</v>
          </cell>
          <cell r="C52" t="str">
            <v>EATON S-SERIES RACK 42UX30"X42" W/DIVIDER, CASTORS</v>
          </cell>
          <cell r="D52">
            <v>7573</v>
          </cell>
        </row>
        <row r="53">
          <cell r="B53" t="str">
            <v>ETN-ENC423048S</v>
          </cell>
          <cell r="C53" t="str">
            <v>EATON S-SERIES RACK 42UX30"X48" W/DIVIDER, CASTORS</v>
          </cell>
          <cell r="D53">
            <v>6875</v>
          </cell>
        </row>
        <row r="54">
          <cell r="B54" t="str">
            <v>ETN-ENC482442S</v>
          </cell>
          <cell r="C54" t="str">
            <v>EATON S-SERIES RACK 48UX24"X42" W/DIVIDER, CASTORS</v>
          </cell>
          <cell r="D54">
            <v>5908</v>
          </cell>
        </row>
        <row r="55">
          <cell r="B55" t="str">
            <v>ETN-ENC483042S</v>
          </cell>
          <cell r="C55" t="str">
            <v>EATON S-SERIES RACK 48UX30"X42" W/DIVIDER, CASTORS</v>
          </cell>
          <cell r="D55">
            <v>7316</v>
          </cell>
        </row>
        <row r="56">
          <cell r="B56" t="str">
            <v>ETN-ENC482448S</v>
          </cell>
          <cell r="C56" t="str">
            <v>EATON S-SERIES RACK 48UX24"X48" W/DIVIDER, CASTORS</v>
          </cell>
          <cell r="D56">
            <v>6323</v>
          </cell>
        </row>
        <row r="57">
          <cell r="B57" t="str">
            <v>ETN-ENC483048S</v>
          </cell>
          <cell r="C57" t="str">
            <v>EATON S-SERIES RACK 48UX30"X48" W/DIVIDER, CASTORS</v>
          </cell>
          <cell r="D57">
            <v>7917</v>
          </cell>
        </row>
        <row r="58">
          <cell r="B58" t="str">
            <v>ETN-ENC422442SB</v>
          </cell>
          <cell r="C58" t="str">
            <v>EATON S-SERIES RACK 42UX24"X42" W/SIDE PANELS, CASTORS</v>
          </cell>
          <cell r="D58">
            <v>6603</v>
          </cell>
        </row>
        <row r="59">
          <cell r="B59" t="str">
            <v>ETN-ENC422442SC</v>
          </cell>
          <cell r="C59" t="str">
            <v>42UX24"X 42" W/DOORS/SIDES/TOP/LEVELERS (NO CASTORS)</v>
          </cell>
          <cell r="D59">
            <v>6354</v>
          </cell>
        </row>
        <row r="60">
          <cell r="B60" t="str">
            <v>ETN-ENC423042SC</v>
          </cell>
          <cell r="C60" t="str">
            <v>42UX30"X 42" W/DOORS/SIDES/TOP/LEVELERS (NO CASTORS)</v>
          </cell>
          <cell r="D60">
            <v>7979</v>
          </cell>
        </row>
        <row r="61">
          <cell r="B61" t="str">
            <v>ETN-ENC422442SD</v>
          </cell>
          <cell r="C61" t="str">
            <v>42UX24"X 42" W/DOORS/TOP/LEVELERS, NO SIDES/DIVIDER/CASTORS</v>
          </cell>
          <cell r="D61">
            <v>4810</v>
          </cell>
        </row>
        <row r="62">
          <cell r="B62" t="str">
            <v>ETN-ENC423042SD</v>
          </cell>
          <cell r="C62" t="str">
            <v>42UX30"X 42" W/DOORS/TOP/LEVELERS, NO SIDES/DIVIDER/CASTORS</v>
          </cell>
          <cell r="D62">
            <v>6255</v>
          </cell>
        </row>
        <row r="63">
          <cell r="B63" t="str">
            <v>ETN-ENC422442SL</v>
          </cell>
          <cell r="C63" t="str">
            <v>42UX24"X 42" W/DOORS/SIDES/TOP/LEVELERS/CASTORS/COMBO LOCK</v>
          </cell>
          <cell r="D63">
            <v>7601</v>
          </cell>
        </row>
        <row r="64">
          <cell r="B64" t="str">
            <v>ETN-ACC4242DP</v>
          </cell>
          <cell r="C64" t="str">
            <v>S-SERIES DIVIDER PANEL 42U X 42D W/PASS-THRU (QTY-1)</v>
          </cell>
          <cell r="D64">
            <v>438</v>
          </cell>
        </row>
        <row r="65">
          <cell r="B65" t="str">
            <v>ETN-ACC4248DP</v>
          </cell>
          <cell r="C65" t="str">
            <v>S-SERIES DIVIDER PANEL 42U X 48D W/PASS-THRU (QTY-1)</v>
          </cell>
          <cell r="D65">
            <v>464</v>
          </cell>
        </row>
        <row r="66">
          <cell r="B66" t="str">
            <v>ETN-ACC4842DP</v>
          </cell>
          <cell r="C66" t="str">
            <v>S-SERIES DIVIDER PANEL 48U X 42D W/PASS-THRU (QTY-1)</v>
          </cell>
          <cell r="D66">
            <v>455</v>
          </cell>
        </row>
        <row r="67">
          <cell r="B67" t="str">
            <v>ETN-ACC4848DP</v>
          </cell>
          <cell r="C67" t="str">
            <v>S-SERIES DIVIDER PANEL 48U X 48D W/PASS-THRU (QTY-1)</v>
          </cell>
          <cell r="D67">
            <v>484</v>
          </cell>
        </row>
        <row r="68">
          <cell r="B68" t="str">
            <v>ETN-ACC4242SP</v>
          </cell>
          <cell r="C68" t="str">
            <v>S-SERIES SIDE PANEL 42U X 42D (QTY-1)</v>
          </cell>
          <cell r="D68">
            <v>873</v>
          </cell>
        </row>
        <row r="69">
          <cell r="B69" t="str">
            <v>ETN-ACC4248SP</v>
          </cell>
          <cell r="C69" t="str">
            <v>S-SERIES SIDE PANEL 42U X 48D (QTY-1)</v>
          </cell>
          <cell r="D69">
            <v>984</v>
          </cell>
        </row>
        <row r="70">
          <cell r="B70" t="str">
            <v>ETN-ACC4842SP</v>
          </cell>
          <cell r="C70" t="str">
            <v>S-SERIES SIDE PANEL 48U X 42D (QTY-1)</v>
          </cell>
          <cell r="D70">
            <v>586</v>
          </cell>
        </row>
        <row r="71">
          <cell r="B71" t="str">
            <v>ETN-ACC4848SP</v>
          </cell>
          <cell r="C71" t="str">
            <v>S-SERIES SIDE PANEL 48U X 48D (QTY-1)</v>
          </cell>
          <cell r="D71">
            <v>849</v>
          </cell>
        </row>
        <row r="72">
          <cell r="B72" t="str">
            <v>ETN-ACC2442TP</v>
          </cell>
          <cell r="C72" t="str">
            <v>S-SERIES TOP PANEL 24W X 42D</v>
          </cell>
          <cell r="D72">
            <v>610</v>
          </cell>
        </row>
        <row r="73">
          <cell r="B73" t="str">
            <v>ETN-ACC2448TP</v>
          </cell>
          <cell r="C73" t="str">
            <v>S-SERIES TOP PANEL 24W X 48D</v>
          </cell>
          <cell r="D73">
            <v>637</v>
          </cell>
        </row>
        <row r="74">
          <cell r="B74" t="str">
            <v>ETN-ACC3042TP</v>
          </cell>
          <cell r="C74" t="str">
            <v>S-SERIES TOP PANEL 30W X 42D</v>
          </cell>
          <cell r="D74">
            <v>648</v>
          </cell>
        </row>
        <row r="75">
          <cell r="B75" t="str">
            <v>ETN-ACC3048TP</v>
          </cell>
          <cell r="C75" t="str">
            <v>S-SERIES TOP PANEL 30W X 48D</v>
          </cell>
          <cell r="D75">
            <v>617</v>
          </cell>
        </row>
        <row r="76">
          <cell r="B76" t="str">
            <v>ETN-ACC4224FD</v>
          </cell>
          <cell r="C76" t="str">
            <v>S-SERIES FRONT DOOR 42U X 24W</v>
          </cell>
          <cell r="D76">
            <v>746</v>
          </cell>
        </row>
        <row r="77">
          <cell r="B77" t="str">
            <v>ETN-ACC4224RD</v>
          </cell>
          <cell r="C77" t="str">
            <v>S-SERIES REAR DOOR SPLIT 42U X 24W</v>
          </cell>
          <cell r="D77">
            <v>1191</v>
          </cell>
        </row>
        <row r="78">
          <cell r="B78" t="str">
            <v>ETN-ACC4230FD</v>
          </cell>
          <cell r="C78" t="str">
            <v>S-SERIES FRONT DOOR 42U X 30W</v>
          </cell>
          <cell r="D78">
            <v>801</v>
          </cell>
        </row>
        <row r="79">
          <cell r="B79" t="str">
            <v>ETN-ACC4230RD</v>
          </cell>
          <cell r="C79" t="str">
            <v>S-SERIES REAR DOOR SPLIT 42U X 30W</v>
          </cell>
          <cell r="D79">
            <v>1134</v>
          </cell>
        </row>
        <row r="80">
          <cell r="B80" t="str">
            <v>ETN-ACC4824FD</v>
          </cell>
          <cell r="C80" t="str">
            <v>S-SERIES FRONT DOOR 48U X 24W</v>
          </cell>
          <cell r="D80">
            <v>882</v>
          </cell>
        </row>
        <row r="81">
          <cell r="B81" t="str">
            <v>ETN-ACC4824RD</v>
          </cell>
          <cell r="C81" t="str">
            <v>S-SERIES REAR DOOR SPLIT 48U X 24W</v>
          </cell>
          <cell r="D81">
            <v>1169</v>
          </cell>
        </row>
        <row r="82">
          <cell r="B82" t="str">
            <v>ETN-ACC4830FD</v>
          </cell>
          <cell r="C82" t="str">
            <v>S-SERIES FRONT DOOR 48U X 30W</v>
          </cell>
          <cell r="D82">
            <v>923</v>
          </cell>
        </row>
        <row r="83">
          <cell r="B83" t="str">
            <v>ETN-ACC4830RD</v>
          </cell>
          <cell r="C83" t="str">
            <v>S-SERIES REAR DOOR SPLIT 48U X 30W</v>
          </cell>
          <cell r="D83">
            <v>1222</v>
          </cell>
        </row>
        <row r="84">
          <cell r="B84" t="str">
            <v>ETN-ACC4224RL</v>
          </cell>
          <cell r="C84" t="str">
            <v>S-SERIES RAILS 42U X 24W</v>
          </cell>
          <cell r="D84">
            <v>600</v>
          </cell>
        </row>
        <row r="85">
          <cell r="B85" t="str">
            <v>ETN-ACC4230RL</v>
          </cell>
          <cell r="C85" t="str">
            <v>S-SERIES REDUCER RAILS 42U X 30W</v>
          </cell>
          <cell r="D85">
            <v>853</v>
          </cell>
        </row>
        <row r="86">
          <cell r="B86" t="str">
            <v>ETN-ACC4824RL</v>
          </cell>
          <cell r="C86" t="str">
            <v>S-SERIES RAILS 48U X 24W</v>
          </cell>
          <cell r="D86">
            <v>705</v>
          </cell>
        </row>
        <row r="87">
          <cell r="B87" t="str">
            <v>ETN-ACC4830RL</v>
          </cell>
          <cell r="C87" t="str">
            <v>S-SERIES REDUCER RAILS 48U X 30W</v>
          </cell>
          <cell r="D87">
            <v>1158</v>
          </cell>
        </row>
        <row r="88">
          <cell r="B88" t="str">
            <v>ETN-ACC42VBP</v>
          </cell>
          <cell r="C88" t="str">
            <v>S-SERIES VERTICAL BLANKING PANELS 42U</v>
          </cell>
          <cell r="D88">
            <v>468</v>
          </cell>
        </row>
        <row r="89">
          <cell r="B89" t="str">
            <v>ETN-ACC48VBP</v>
          </cell>
          <cell r="C89" t="str">
            <v>S-SERIES VERTICAL BLANKING PANELS 48U</v>
          </cell>
          <cell r="D89">
            <v>553</v>
          </cell>
        </row>
        <row r="90">
          <cell r="B90" t="str">
            <v>ETN-PBP1U10</v>
          </cell>
          <cell r="C90" t="str">
            <v>EATON BLANKING PANEL 19" TOOL-LESS PLASTIC 1U (QTY-10)</v>
          </cell>
          <cell r="D90">
            <v>89</v>
          </cell>
        </row>
        <row r="91">
          <cell r="B91" t="str">
            <v>ETN-PBP1U100</v>
          </cell>
          <cell r="C91" t="str">
            <v>EATON BLANKING PANEL 19" TOOL-LESS PLASTIC 1U (QTY-100)</v>
          </cell>
          <cell r="D91">
            <v>796</v>
          </cell>
        </row>
        <row r="92">
          <cell r="B92" t="str">
            <v>ETN-PBP2U10</v>
          </cell>
          <cell r="C92" t="str">
            <v>EATON BLANKING PANEL 19" TOOL-LESS PLASTIC 2U (QTY-10)</v>
          </cell>
          <cell r="D92">
            <v>143</v>
          </cell>
        </row>
        <row r="93">
          <cell r="B93" t="str">
            <v>ETN-PBP2U100</v>
          </cell>
          <cell r="C93" t="str">
            <v>EATON BLANKING PANEL 19" TOOL-LESS PLASTIC 2U (QTY-100)</v>
          </cell>
          <cell r="D93">
            <v>1062</v>
          </cell>
        </row>
        <row r="94">
          <cell r="B94" t="str">
            <v>ETN-PBP8U10</v>
          </cell>
          <cell r="C94" t="str">
            <v>EATON BLANKING PANEL 19" TOOL-LESS PLASTIC 8U (QTY-10)</v>
          </cell>
          <cell r="D94">
            <v>381</v>
          </cell>
        </row>
        <row r="95">
          <cell r="B95" t="str">
            <v>ETN-PBP8U100</v>
          </cell>
          <cell r="C95" t="str">
            <v>EATON BLANKING PANEL 19" TOOL-LESS PLASTIC 8U (QTY-100)</v>
          </cell>
          <cell r="D95">
            <v>2864</v>
          </cell>
        </row>
        <row r="96">
          <cell r="B96" t="str">
            <v>ETN-JFT12440</v>
          </cell>
          <cell r="C96" t="str">
            <v>TOP FAN TRAY KIT (4 FANS) FOR S-SERIES 24" X 42", 120VAC</v>
          </cell>
          <cell r="D96">
            <v>523</v>
          </cell>
        </row>
        <row r="97">
          <cell r="B97" t="str">
            <v>ETN-JFT12445</v>
          </cell>
          <cell r="C97" t="str">
            <v>TOP FAN TRAY KIT (4 FANS) FOR S-SERIES 24" X 48", 120VAC</v>
          </cell>
          <cell r="D97">
            <v>570</v>
          </cell>
        </row>
        <row r="98">
          <cell r="B98" t="str">
            <v>ETN-JFT13040</v>
          </cell>
          <cell r="C98" t="str">
            <v>TOP FAN TRAY KIT (4 FANS) FOR S-SERIES 30" X 42", 120VAC</v>
          </cell>
          <cell r="D98">
            <v>544</v>
          </cell>
        </row>
        <row r="99">
          <cell r="B99" t="str">
            <v>ETN-JFT13045</v>
          </cell>
          <cell r="C99" t="str">
            <v>TOP FAN TRAY KIT (4 FANS) FOR S-SERIES 30" X 48", 120VAC</v>
          </cell>
          <cell r="D99">
            <v>590</v>
          </cell>
        </row>
        <row r="100">
          <cell r="B100" t="str">
            <v>ETN-FLRGR118</v>
          </cell>
          <cell r="C100" t="str">
            <v>EATON FLOOR GROMMET, 11"W X 8.25"D (QTY-1)</v>
          </cell>
          <cell r="D100">
            <v>189</v>
          </cell>
        </row>
        <row r="101">
          <cell r="B101" t="str">
            <v>ETN-FLRGR11810</v>
          </cell>
          <cell r="C101" t="str">
            <v>EATON FLOOR GROMMET, 11"W X 8.25"D (QTY-10)</v>
          </cell>
          <cell r="D101">
            <v>1770</v>
          </cell>
        </row>
        <row r="102">
          <cell r="B102" t="str">
            <v>ETN-FLRGR76</v>
          </cell>
          <cell r="C102" t="str">
            <v>EATON FLOOR GROMMET, 7.5"W X 6.5"D (QTY-1)</v>
          </cell>
          <cell r="D102">
            <v>167</v>
          </cell>
        </row>
        <row r="103">
          <cell r="B103" t="str">
            <v>ETN-FLRGR7610</v>
          </cell>
          <cell r="C103" t="str">
            <v>EATON FLOOR GROMMET, 7.5"W X 6.5"D (QTY-10)</v>
          </cell>
          <cell r="D103">
            <v>1593</v>
          </cell>
        </row>
        <row r="104">
          <cell r="B104" t="str">
            <v>ETN-FS19201U20</v>
          </cell>
          <cell r="C104" t="str">
            <v>EATON SHELF FIXED 19" 1U X 20"D 200LBS</v>
          </cell>
          <cell r="D104">
            <v>216</v>
          </cell>
        </row>
        <row r="105">
          <cell r="B105" t="str">
            <v>ETN-FS19201U40</v>
          </cell>
          <cell r="C105" t="str">
            <v>EATON SHELF FIXED 19" 1U X 20"D 400LBS</v>
          </cell>
          <cell r="D105">
            <v>223</v>
          </cell>
        </row>
        <row r="106">
          <cell r="B106" t="str">
            <v>ETN-FS19241U20</v>
          </cell>
          <cell r="C106" t="str">
            <v>EATON SHELF FIXED 19" 1U X 24"D 200LBS</v>
          </cell>
          <cell r="D106">
            <v>216</v>
          </cell>
        </row>
        <row r="107">
          <cell r="B107" t="str">
            <v>ETN-FS19241U40</v>
          </cell>
          <cell r="C107" t="str">
            <v>EATON SHELF FIXED 19" 1U X 24"D 400LBS</v>
          </cell>
          <cell r="D107">
            <v>256</v>
          </cell>
        </row>
        <row r="108">
          <cell r="B108" t="str">
            <v>ETN-FS19281U20</v>
          </cell>
          <cell r="C108" t="str">
            <v>EATON SHELF FIXED 19" 1U X 28"D 200LBS</v>
          </cell>
          <cell r="D108">
            <v>224</v>
          </cell>
        </row>
        <row r="109">
          <cell r="B109" t="str">
            <v>ETN-FS19281U40</v>
          </cell>
          <cell r="C109" t="str">
            <v>EATON SHELF FIXED 19" 1U X 28"D 400LBS</v>
          </cell>
          <cell r="D109">
            <v>247</v>
          </cell>
        </row>
        <row r="110">
          <cell r="B110" t="str">
            <v>ETN-RS19241U10</v>
          </cell>
          <cell r="C110" t="str">
            <v>EATON SHELF ROLL-OUT 19" 1U X 24"D 100LBS</v>
          </cell>
          <cell r="D110">
            <v>868</v>
          </cell>
        </row>
        <row r="111">
          <cell r="B111" t="str">
            <v>ETN-RS19242U20</v>
          </cell>
          <cell r="C111" t="str">
            <v>EATON SHELF ROLL-OUT 19" 2U X 24"D 200LBS</v>
          </cell>
          <cell r="D111">
            <v>717</v>
          </cell>
        </row>
        <row r="112">
          <cell r="B112" t="str">
            <v>ETN-RS19281U10</v>
          </cell>
          <cell r="C112" t="str">
            <v>EATON SHELF ROLL-OUT 19" 1U X 28"D 100LBS</v>
          </cell>
          <cell r="D112">
            <v>759</v>
          </cell>
        </row>
        <row r="113">
          <cell r="B113" t="str">
            <v>ETN-RS19282U20</v>
          </cell>
          <cell r="C113" t="str">
            <v>EATON SHELF ROLL-OUT 19" 2U X 28"D 200LBS</v>
          </cell>
          <cell r="D113">
            <v>785</v>
          </cell>
        </row>
        <row r="114">
          <cell r="B114" t="str">
            <v>ETN-CHASBKT2032</v>
          </cell>
          <cell r="C114" t="str">
            <v>EATON CHASSIS SUPPORT BRACKETS ADJ 19" (20"-32") 400 LBS.</v>
          </cell>
          <cell r="D114">
            <v>487</v>
          </cell>
        </row>
        <row r="115">
          <cell r="B115" t="str">
            <v>EAUS192U1605</v>
          </cell>
          <cell r="C115" t="str">
            <v>EATON 19" UTILITY SHELF, 2 POST MOUNTING</v>
          </cell>
          <cell r="D115">
            <v>191</v>
          </cell>
        </row>
        <row r="116">
          <cell r="B116" t="str">
            <v>ETN-LACEB42U03</v>
          </cell>
          <cell r="C116" t="str">
            <v>EATON S-SERIES LACING BAR 42U X 3"W</v>
          </cell>
          <cell r="D116">
            <v>102</v>
          </cell>
        </row>
        <row r="117">
          <cell r="B117" t="str">
            <v>ETN-LACEB42U08</v>
          </cell>
          <cell r="C117" t="str">
            <v>EATON S-SERIES LACING BAR 42U X 8"W</v>
          </cell>
          <cell r="D117">
            <v>269</v>
          </cell>
        </row>
        <row r="118">
          <cell r="B118" t="str">
            <v>ETN-LACEB42U12</v>
          </cell>
          <cell r="C118" t="str">
            <v>EATON S-SERIES LACING BAR 42U X 12"W</v>
          </cell>
          <cell r="D118">
            <v>287</v>
          </cell>
        </row>
        <row r="119">
          <cell r="B119" t="str">
            <v>ETN-LACEB48U03</v>
          </cell>
          <cell r="C119" t="str">
            <v>EATON S-SERIES LACING BAR 48U X 3"W</v>
          </cell>
          <cell r="D119">
            <v>168</v>
          </cell>
        </row>
        <row r="120">
          <cell r="B120" t="str">
            <v>ETN-LACEB48U08</v>
          </cell>
          <cell r="C120" t="str">
            <v>EATON S-SERIES LACING BAR 48U X 8"W</v>
          </cell>
          <cell r="D120">
            <v>273</v>
          </cell>
        </row>
        <row r="121">
          <cell r="B121" t="str">
            <v>ETN-LACEB48U12</v>
          </cell>
          <cell r="C121" t="str">
            <v>EATON S-SERIES LACING BAR 48U X 12"W</v>
          </cell>
          <cell r="D121">
            <v>327</v>
          </cell>
        </row>
        <row r="122">
          <cell r="B122" t="str">
            <v>ETN-PWRBAR42U</v>
          </cell>
          <cell r="C122" t="str">
            <v>EATON S-SERIES POWER MOUNTING BAR 42U X 9"W</v>
          </cell>
          <cell r="D122">
            <v>243</v>
          </cell>
        </row>
        <row r="123">
          <cell r="B123" t="str">
            <v>ETN-PWRBAR48U</v>
          </cell>
          <cell r="C123" t="str">
            <v>EATON S-SERIES POWER MOUNTING BAR 48U X 9"W</v>
          </cell>
          <cell r="D123">
            <v>270</v>
          </cell>
        </row>
        <row r="124">
          <cell r="B124" t="str">
            <v>ETN-PDUBRCKTW</v>
          </cell>
          <cell r="C124" t="str">
            <v>EATON S-SERIES PDU MOUNTING BRACKETS</v>
          </cell>
          <cell r="D124">
            <v>98</v>
          </cell>
        </row>
        <row r="125">
          <cell r="B125" t="str">
            <v>ETN-CMDRNR031U</v>
          </cell>
          <cell r="C125" t="str">
            <v>EATON CABLE D-RING KIT 1U (QTY-4)</v>
          </cell>
          <cell r="D125">
            <v>53</v>
          </cell>
        </row>
        <row r="126">
          <cell r="B126" t="str">
            <v>ETN-CMDRNR032U</v>
          </cell>
          <cell r="C126" t="str">
            <v>EATON CABLE D-RING KIT 2U (QTY-4)</v>
          </cell>
          <cell r="D126">
            <v>53</v>
          </cell>
        </row>
        <row r="127">
          <cell r="B127" t="str">
            <v>ETN-STLDRING</v>
          </cell>
          <cell r="C127" t="str">
            <v>EATON CABLE D-RING KIT, PLASTIC, (QTY-4)</v>
          </cell>
          <cell r="D127">
            <v>228</v>
          </cell>
        </row>
        <row r="128">
          <cell r="B128" t="str">
            <v>ETN-CMTUNR02</v>
          </cell>
          <cell r="C128" t="str">
            <v>EATON FIBER SPOOL 2.5"H</v>
          </cell>
          <cell r="D128">
            <v>115</v>
          </cell>
        </row>
        <row r="129">
          <cell r="B129" t="str">
            <v>ETN-CMTUNR05</v>
          </cell>
          <cell r="C129" t="str">
            <v>EATON FIBER SPOOL 5"H</v>
          </cell>
          <cell r="D129">
            <v>118</v>
          </cell>
        </row>
        <row r="130">
          <cell r="B130" t="str">
            <v>ETN-BX45V8</v>
          </cell>
          <cell r="C130" t="str">
            <v>EATON VELCRO STRAP 8"L,  (QTY-50)</v>
          </cell>
          <cell r="D130">
            <v>154</v>
          </cell>
        </row>
        <row r="131">
          <cell r="B131" t="str">
            <v>ETN-BX45V11</v>
          </cell>
          <cell r="C131" t="str">
            <v>EATON VELCRO STRAP 11"L,   (QTY-50)</v>
          </cell>
          <cell r="D131">
            <v>154</v>
          </cell>
        </row>
        <row r="132">
          <cell r="B132" t="str">
            <v>ETN-CMVBCKL</v>
          </cell>
          <cell r="C132" t="str">
            <v>EATON VELCRO BUCKLE STRAP 9"L, (QTY-10)</v>
          </cell>
          <cell r="D132">
            <v>148</v>
          </cell>
        </row>
        <row r="133">
          <cell r="B133" t="str">
            <v>ETN-CMVBCKL12</v>
          </cell>
          <cell r="C133" t="str">
            <v>EATON VELCRO BUCKLE STRAP 12"L, (QTY-10)</v>
          </cell>
          <cell r="D133">
            <v>155</v>
          </cell>
        </row>
        <row r="134">
          <cell r="B134" t="str">
            <v>ETN-CMRB19022U</v>
          </cell>
          <cell r="C134" t="str">
            <v>EATON CABLE STRAIN RELIEF BAR 2"D</v>
          </cell>
          <cell r="D134">
            <v>149</v>
          </cell>
        </row>
        <row r="135">
          <cell r="B135" t="str">
            <v>ETN-CMRB19042U</v>
          </cell>
          <cell r="C135" t="str">
            <v>EATON CABLE STRAIN RELIEF BAR 4"D</v>
          </cell>
          <cell r="D135">
            <v>156</v>
          </cell>
        </row>
        <row r="136">
          <cell r="B136" t="str">
            <v>ETN-CMRB19062U</v>
          </cell>
          <cell r="C136" t="str">
            <v>EATON CABLE STRAIN RELIEF BAR 6"D</v>
          </cell>
          <cell r="D136">
            <v>163</v>
          </cell>
        </row>
        <row r="137">
          <cell r="B137" t="str">
            <v>ETN-CMRB19082U</v>
          </cell>
          <cell r="C137" t="str">
            <v>EATON CABLE STRAIN RELIEF BAR 8"D</v>
          </cell>
          <cell r="D137">
            <v>170</v>
          </cell>
        </row>
        <row r="138">
          <cell r="B138" t="str">
            <v>ETN-CMPD19031U</v>
          </cell>
          <cell r="C138" t="str">
            <v>EATON HORIZONTAL RING MANAGER 1U</v>
          </cell>
          <cell r="D138">
            <v>79</v>
          </cell>
        </row>
        <row r="139">
          <cell r="B139" t="str">
            <v>ETN-CMPD19032U</v>
          </cell>
          <cell r="C139" t="str">
            <v>EATON HORIZONTAL RING MANAGER 2U</v>
          </cell>
          <cell r="D139">
            <v>85</v>
          </cell>
        </row>
        <row r="140">
          <cell r="B140" t="str">
            <v>ETN-CMBPBRSH1U</v>
          </cell>
          <cell r="C140" t="str">
            <v>EATON CABLE PASS-THRU PANEL 1U W/BRUSH</v>
          </cell>
          <cell r="D140">
            <v>94</v>
          </cell>
        </row>
        <row r="141">
          <cell r="B141" t="str">
            <v>ETN-CMBPBRSH2U</v>
          </cell>
          <cell r="C141" t="str">
            <v>EATON CABLE PASS-THRU PANEL 2U W/BRUSH</v>
          </cell>
          <cell r="D141">
            <v>100</v>
          </cell>
        </row>
        <row r="142">
          <cell r="B142" t="str">
            <v>ETN-CMFD19041U</v>
          </cell>
          <cell r="C142" t="str">
            <v>EATON PATCHLINK HORIZONTAL CABLE MANAGER 1U</v>
          </cell>
          <cell r="D142">
            <v>191</v>
          </cell>
        </row>
        <row r="143">
          <cell r="B143" t="str">
            <v>ETN-CMFD19042U</v>
          </cell>
          <cell r="C143" t="str">
            <v>EATON PATCHLINK HORIZONTAL CABLE MANAGER 2U</v>
          </cell>
          <cell r="D143">
            <v>203</v>
          </cell>
        </row>
        <row r="144">
          <cell r="B144" t="str">
            <v>ETN-CMFP19032U</v>
          </cell>
          <cell r="C144" t="str">
            <v>EATON UPPER TRANSITION TRAY 2U X 3.5"D</v>
          </cell>
          <cell r="D144">
            <v>192</v>
          </cell>
        </row>
        <row r="145">
          <cell r="B145" t="str">
            <v>ETN-CMFP19052U</v>
          </cell>
          <cell r="C145" t="str">
            <v>EATON UPPER TRANSITION TRAY 2U X 5.0"D</v>
          </cell>
          <cell r="D145">
            <v>202</v>
          </cell>
        </row>
        <row r="146">
          <cell r="B146" t="str">
            <v>ETN-CMLT19032U</v>
          </cell>
          <cell r="C146" t="str">
            <v>EATON LOWER TRANSITION TRAY 2U X 3.5"D</v>
          </cell>
          <cell r="D146">
            <v>242</v>
          </cell>
        </row>
        <row r="147">
          <cell r="B147" t="str">
            <v>ETN-CMLT19052U</v>
          </cell>
          <cell r="C147" t="str">
            <v>EATON LOWER TRANSITION TRAY 2U X 5.0"D</v>
          </cell>
          <cell r="D147">
            <v>243</v>
          </cell>
        </row>
        <row r="148">
          <cell r="B148" t="str">
            <v>ETN-CMHD19242U</v>
          </cell>
          <cell r="C148" t="str">
            <v>HIGH DENSITY CABLE ORGANIZER, W/REAR TRANSITION TRAY 24"</v>
          </cell>
          <cell r="D148">
            <v>843</v>
          </cell>
        </row>
        <row r="149">
          <cell r="B149" t="str">
            <v>ETN-CMHD19302U</v>
          </cell>
          <cell r="C149" t="str">
            <v>HIGH DENSITY CABLE ORGANIZER, W/REAR TRANSITION TRAY 30"</v>
          </cell>
          <cell r="D149">
            <v>886</v>
          </cell>
        </row>
        <row r="150">
          <cell r="B150" t="str">
            <v>ETN-1032CAGE20</v>
          </cell>
          <cell r="C150" t="str">
            <v>EATON CAGE NUT #10-32 HARDWARE KIT (QTY-20)</v>
          </cell>
          <cell r="D150">
            <v>32</v>
          </cell>
        </row>
        <row r="151">
          <cell r="B151" t="str">
            <v>ETN-M6CAGE20</v>
          </cell>
          <cell r="C151" t="str">
            <v>EATON CAGE NUT M6 HARDWARE KIT (QTY-20)</v>
          </cell>
          <cell r="D151">
            <v>33</v>
          </cell>
        </row>
        <row r="152">
          <cell r="B152" t="str">
            <v>ETN-LAD1006B</v>
          </cell>
          <cell r="C152" t="str">
            <v>EATON S-SERIES CABLE LADDER RACK 6"W X 10'L BLK</v>
          </cell>
          <cell r="D152">
            <v>266</v>
          </cell>
        </row>
        <row r="153">
          <cell r="B153" t="str">
            <v>ETN-LAD1012B</v>
          </cell>
          <cell r="C153" t="str">
            <v>EATON S-SERIES CABLE LADDER RACK 12"W X 10'L BLK</v>
          </cell>
          <cell r="D153">
            <v>294</v>
          </cell>
        </row>
        <row r="154">
          <cell r="B154" t="str">
            <v>ETN-JCMTLDRPD</v>
          </cell>
          <cell r="C154" t="str">
            <v>EATON S-SERIES LADDER RACK BRACKET PERPENDICULAR</v>
          </cell>
          <cell r="D154">
            <v>196</v>
          </cell>
        </row>
        <row r="155">
          <cell r="B155" t="str">
            <v>ETN-JCMTLDRPR</v>
          </cell>
          <cell r="C155" t="str">
            <v>EATON S-SERIES LADDER RACK BRACKET PARALLEL</v>
          </cell>
          <cell r="D155">
            <v>145</v>
          </cell>
        </row>
        <row r="156">
          <cell r="B156" t="str">
            <v>ETN-JCMT24SP</v>
          </cell>
          <cell r="C156" t="str">
            <v>EATON S-SERIES DATA CABLE PARTITION PANEL 24" SOLID</v>
          </cell>
          <cell r="D156">
            <v>144</v>
          </cell>
        </row>
        <row r="157">
          <cell r="B157" t="str">
            <v>ETN-JCMT24PP</v>
          </cell>
          <cell r="C157" t="str">
            <v>EATON S-SERIES DATA CABLE PARTITION PANEL 24" PASS-THRU</v>
          </cell>
          <cell r="D157">
            <v>152</v>
          </cell>
        </row>
        <row r="158">
          <cell r="B158" t="str">
            <v>ETN-JCMT24PT</v>
          </cell>
          <cell r="C158" t="str">
            <v>EATON S-SERIES POWER CABLE TROUGH 24"</v>
          </cell>
          <cell r="D158">
            <v>266</v>
          </cell>
        </row>
        <row r="159">
          <cell r="B159" t="str">
            <v>ETN-JCMT30SP</v>
          </cell>
          <cell r="C159" t="str">
            <v>EATON S-SERIES DATA CABLE PARTITION PANEL 30" SOLID</v>
          </cell>
          <cell r="D159">
            <v>152</v>
          </cell>
        </row>
        <row r="160">
          <cell r="B160" t="str">
            <v>ETN-JCMT30PP</v>
          </cell>
          <cell r="C160" t="str">
            <v>EATON S-SERIES DATA CABLE PARTITION PANEL 30" PASS-THRU</v>
          </cell>
          <cell r="D160">
            <v>171</v>
          </cell>
        </row>
        <row r="161">
          <cell r="B161" t="str">
            <v>ETN-JCMT30PT</v>
          </cell>
          <cell r="C161" t="str">
            <v>EATON S-SERIES POWER CABLE TROUGH 30"</v>
          </cell>
          <cell r="D161">
            <v>301</v>
          </cell>
        </row>
        <row r="162">
          <cell r="B162" t="str">
            <v>ETN-JANCHOR1</v>
          </cell>
          <cell r="C162" t="str">
            <v>EATON S-SERIES FLOOR ANCHOR BRACKETS (S-SERIES)</v>
          </cell>
          <cell r="D162">
            <v>254</v>
          </cell>
        </row>
        <row r="163">
          <cell r="B163" t="str">
            <v>ETN-ENCRMP30</v>
          </cell>
          <cell r="C163" t="str">
            <v>EATON STANDARD-DUTY RAMP FOR 30"W RACKS (S-SERIES)</v>
          </cell>
          <cell r="D163">
            <v>73</v>
          </cell>
        </row>
        <row r="166">
          <cell r="B166">
            <v>103005775</v>
          </cell>
          <cell r="C166" t="str">
            <v xml:space="preserve">ERM, 120VAC (US) 2-pin power input
</v>
          </cell>
          <cell r="D166">
            <v>433</v>
          </cell>
        </row>
        <row r="167">
          <cell r="B167">
            <v>103005912</v>
          </cell>
          <cell r="C167" t="str">
            <v>ERM, C13/C14, 100-250VAC, 50/60Hz, 3-pin power input</v>
          </cell>
          <cell r="D167">
            <v>433</v>
          </cell>
        </row>
        <row r="168">
          <cell r="B168">
            <v>103005822</v>
          </cell>
          <cell r="C168" t="str">
            <v>Eaton TH-Module (Black), individual
#N/A</v>
          </cell>
          <cell r="D168">
            <v>103</v>
          </cell>
        </row>
        <row r="169">
          <cell r="B169">
            <v>103005780</v>
          </cell>
          <cell r="C169" t="str">
            <v xml:space="preserve">ERM Water Leak Detector, 3 ft
</v>
          </cell>
          <cell r="D169">
            <v>155</v>
          </cell>
        </row>
        <row r="170">
          <cell r="B170">
            <v>103005894</v>
          </cell>
          <cell r="C170" t="str">
            <v xml:space="preserve">ERM Water Leak Detector, 12ft
</v>
          </cell>
          <cell r="D170">
            <v>268</v>
          </cell>
        </row>
        <row r="171">
          <cell r="B171">
            <v>103005781</v>
          </cell>
          <cell r="C171" t="str">
            <v xml:space="preserve">ERM Door Contact Sensor
</v>
          </cell>
          <cell r="D171">
            <v>31</v>
          </cell>
        </row>
        <row r="172">
          <cell r="B172">
            <v>103005782</v>
          </cell>
          <cell r="C172" t="str">
            <v xml:space="preserve">ERM Vibration Sensor
</v>
          </cell>
          <cell r="D172">
            <v>42</v>
          </cell>
        </row>
        <row r="173">
          <cell r="B173">
            <v>103005783</v>
          </cell>
          <cell r="C173" t="str">
            <v>ERM Power Supply, 120VAC (US)</v>
          </cell>
          <cell r="D173">
            <v>31</v>
          </cell>
        </row>
        <row r="174">
          <cell r="B174">
            <v>103005779</v>
          </cell>
          <cell r="C174" t="str">
            <v>ERM Smoke Detector/Alarm (220VAC, IEC C-13)</v>
          </cell>
          <cell r="D174">
            <v>155</v>
          </cell>
        </row>
        <row r="175">
          <cell r="B175">
            <v>103005890</v>
          </cell>
          <cell r="C175" t="str">
            <v>ERM Smoke Detector/Alarm (110VAC,NEMA 5-15)</v>
          </cell>
          <cell r="D175">
            <v>155</v>
          </cell>
        </row>
        <row r="178">
          <cell r="B178" t="str">
            <v>3S350</v>
          </cell>
          <cell r="C178" t="str">
            <v>EATON 3S 350VA US (LOW VOLTAGE)</v>
          </cell>
          <cell r="D178">
            <v>62</v>
          </cell>
        </row>
        <row r="179">
          <cell r="B179" t="str">
            <v>3S550</v>
          </cell>
          <cell r="C179" t="str">
            <v>550VA US (LOW VOLTAGE)</v>
          </cell>
          <cell r="D179">
            <v>77</v>
          </cell>
        </row>
        <row r="180">
          <cell r="B180" t="str">
            <v>3S750</v>
          </cell>
          <cell r="C180" t="str">
            <v>750VA US (LOW VOLTAGE)</v>
          </cell>
          <cell r="D180">
            <v>110</v>
          </cell>
        </row>
        <row r="181">
          <cell r="B181" t="str">
            <v>5S550</v>
          </cell>
          <cell r="C181" t="str">
            <v>EATON 5S 550 USB</v>
          </cell>
          <cell r="D181">
            <v>116</v>
          </cell>
        </row>
        <row r="182">
          <cell r="B182" t="str">
            <v>5S700</v>
          </cell>
          <cell r="C182" t="str">
            <v>EATON 5S 700 USB</v>
          </cell>
          <cell r="D182">
            <v>128</v>
          </cell>
        </row>
        <row r="183">
          <cell r="B183" t="str">
            <v>5S700LCD</v>
          </cell>
          <cell r="C183" t="str">
            <v>EATON 5S 700 USB LCD</v>
          </cell>
          <cell r="D183">
            <v>135</v>
          </cell>
        </row>
        <row r="184">
          <cell r="B184" t="str">
            <v>5S1000LCD</v>
          </cell>
          <cell r="C184" t="str">
            <v>EATON 5S 1000 USB LCD</v>
          </cell>
          <cell r="D184">
            <v>162</v>
          </cell>
        </row>
        <row r="185">
          <cell r="B185" t="str">
            <v>5S1500LCD</v>
          </cell>
          <cell r="C185" t="str">
            <v>EATON 5S 1500 USB LCD</v>
          </cell>
          <cell r="D185">
            <v>218</v>
          </cell>
        </row>
        <row r="186">
          <cell r="B186" t="str">
            <v>5S700G</v>
          </cell>
          <cell r="C186" t="str">
            <v>EATON 5S 700G</v>
          </cell>
          <cell r="D186">
            <v>167</v>
          </cell>
        </row>
        <row r="187">
          <cell r="B187" t="str">
            <v>5S1500G</v>
          </cell>
          <cell r="C187" t="str">
            <v>EATON 5S 1500G</v>
          </cell>
          <cell r="D187">
            <v>298</v>
          </cell>
        </row>
        <row r="188">
          <cell r="B188" t="str">
            <v>5SC500</v>
          </cell>
          <cell r="C188" t="str">
            <v>EATON 5SC 500 TOWER</v>
          </cell>
          <cell r="D188">
            <v>209</v>
          </cell>
        </row>
        <row r="189">
          <cell r="B189" t="str">
            <v>5SC750</v>
          </cell>
          <cell r="C189" t="str">
            <v>EATON 5SC 750 TOWER</v>
          </cell>
          <cell r="D189">
            <v>304</v>
          </cell>
        </row>
        <row r="190">
          <cell r="B190" t="str">
            <v>5SC1000</v>
          </cell>
          <cell r="C190" t="str">
            <v>EATON 5SC 1000 TOWER</v>
          </cell>
          <cell r="D190">
            <v>347</v>
          </cell>
        </row>
        <row r="191">
          <cell r="B191" t="str">
            <v>5SC1500</v>
          </cell>
          <cell r="C191" t="str">
            <v>EATON 5SC 1500 TOWER</v>
          </cell>
          <cell r="D191">
            <v>448</v>
          </cell>
        </row>
        <row r="192">
          <cell r="B192" t="str">
            <v>5P550R</v>
          </cell>
          <cell r="C192" t="str">
            <v>EATON 5P 550 RACK1U</v>
          </cell>
          <cell r="D192">
            <v>621</v>
          </cell>
        </row>
        <row r="193">
          <cell r="B193" t="str">
            <v>5P750R</v>
          </cell>
          <cell r="C193" t="str">
            <v>EATON 5P 750 RACK1U</v>
          </cell>
          <cell r="D193">
            <v>921</v>
          </cell>
        </row>
        <row r="194">
          <cell r="B194" t="str">
            <v>5P1000R</v>
          </cell>
          <cell r="C194" t="str">
            <v>EATON 5P 1000 RACK1U</v>
          </cell>
          <cell r="D194">
            <v>1172</v>
          </cell>
        </row>
        <row r="195">
          <cell r="B195" t="str">
            <v>5P1500R</v>
          </cell>
          <cell r="C195" t="str">
            <v>EATON 5P 1500 RACK1U</v>
          </cell>
          <cell r="D195">
            <v>1430</v>
          </cell>
        </row>
        <row r="196">
          <cell r="B196" t="str">
            <v>5P850GR</v>
          </cell>
          <cell r="C196" t="str">
            <v>EATON 5P 850G RACK1U</v>
          </cell>
          <cell r="D196">
            <v>1154</v>
          </cell>
        </row>
        <row r="197">
          <cell r="B197" t="str">
            <v>5P1550GR</v>
          </cell>
          <cell r="C197" t="str">
            <v>EATON 5P 1550G RACK1U</v>
          </cell>
          <cell r="D197">
            <v>1505</v>
          </cell>
        </row>
        <row r="198">
          <cell r="B198" t="str">
            <v>5P750RC</v>
          </cell>
          <cell r="C198" t="str">
            <v>EATON 5P 750VA SHORT RACK 2U</v>
          </cell>
          <cell r="D198">
            <v>740</v>
          </cell>
        </row>
        <row r="199">
          <cell r="B199" t="str">
            <v>5P1000RC</v>
          </cell>
          <cell r="C199" t="str">
            <v>EATON 5P 1000 VA SHORT RACK 2U</v>
          </cell>
          <cell r="D199">
            <v>943</v>
          </cell>
        </row>
        <row r="200">
          <cell r="B200" t="str">
            <v>5P1500RC</v>
          </cell>
          <cell r="C200" t="str">
            <v>EATON 5P 1500 VA SHORT RACK 2U</v>
          </cell>
          <cell r="D200">
            <v>1204</v>
          </cell>
        </row>
        <row r="201">
          <cell r="B201" t="str">
            <v>5P1500RT</v>
          </cell>
          <cell r="C201" t="str">
            <v>EATON 5P 1500 RT2U</v>
          </cell>
          <cell r="D201">
            <v>1342</v>
          </cell>
        </row>
        <row r="202">
          <cell r="B202" t="str">
            <v>5P2200RT</v>
          </cell>
          <cell r="C202" t="str">
            <v>KIT=5P2200 + RK 744-A1554-00P</v>
          </cell>
          <cell r="D202">
            <v>1969</v>
          </cell>
        </row>
        <row r="203">
          <cell r="B203" t="str">
            <v>5P3000RT</v>
          </cell>
          <cell r="C203" t="str">
            <v>KIT=5P3000 + RK 744-A1554-00P</v>
          </cell>
          <cell r="D203">
            <v>2359</v>
          </cell>
        </row>
        <row r="204">
          <cell r="B204" t="str">
            <v>5P750</v>
          </cell>
          <cell r="C204" t="str">
            <v>EATON 5P 750 TOWER</v>
          </cell>
          <cell r="D204">
            <v>551</v>
          </cell>
        </row>
        <row r="205">
          <cell r="B205" t="str">
            <v>5P1000</v>
          </cell>
          <cell r="C205" t="str">
            <v>EATON 5P 1000 TOWER</v>
          </cell>
          <cell r="D205">
            <v>740</v>
          </cell>
        </row>
        <row r="206">
          <cell r="B206" t="str">
            <v>5P1500</v>
          </cell>
          <cell r="C206" t="str">
            <v>EATON 5P 1500 TOWER</v>
          </cell>
          <cell r="D206">
            <v>901</v>
          </cell>
        </row>
        <row r="207">
          <cell r="B207" t="str">
            <v>5P2200</v>
          </cell>
          <cell r="C207" t="str">
            <v>EATON 5P 2200</v>
          </cell>
          <cell r="D207">
            <v>1533</v>
          </cell>
        </row>
        <row r="208">
          <cell r="B208" t="str">
            <v>5P3000</v>
          </cell>
          <cell r="C208" t="str">
            <v>EATON 5P 3000</v>
          </cell>
          <cell r="D208">
            <v>2084</v>
          </cell>
        </row>
        <row r="209">
          <cell r="B209" t="str">
            <v>5P850G</v>
          </cell>
          <cell r="C209" t="str">
            <v>EATON 5P 850G TOWER</v>
          </cell>
          <cell r="D209">
            <v>610</v>
          </cell>
        </row>
        <row r="210">
          <cell r="B210" t="str">
            <v>5P1550G</v>
          </cell>
          <cell r="C210" t="str">
            <v>EATON 5P 1550G TOWER</v>
          </cell>
          <cell r="D210">
            <v>1069</v>
          </cell>
        </row>
        <row r="211">
          <cell r="B211" t="str">
            <v>5PX1000RT</v>
          </cell>
          <cell r="C211" t="str">
            <v>EATON 5PX 1000  RT2U</v>
          </cell>
          <cell r="D211">
            <v>1036</v>
          </cell>
        </row>
        <row r="212">
          <cell r="B212" t="str">
            <v>5PX1500RT</v>
          </cell>
          <cell r="C212" t="str">
            <v>EATON 5PX 1500 RT2U</v>
          </cell>
          <cell r="D212">
            <v>1342</v>
          </cell>
        </row>
        <row r="213">
          <cell r="B213" t="str">
            <v>5PX1500RTN</v>
          </cell>
          <cell r="C213" t="str">
            <v>KIT=5PX1500RT+NETWORK-MS</v>
          </cell>
          <cell r="D213">
            <v>1849</v>
          </cell>
        </row>
        <row r="214">
          <cell r="B214" t="str">
            <v>5PX2200RT</v>
          </cell>
          <cell r="C214" t="str">
            <v>EATON 5PX 2200 RT2U</v>
          </cell>
          <cell r="D214">
            <v>2329</v>
          </cell>
        </row>
        <row r="215">
          <cell r="B215" t="str">
            <v>5PX2200RTN</v>
          </cell>
          <cell r="C215" t="str">
            <v>KIT=5PX2200RT+NETWORK-MS</v>
          </cell>
          <cell r="D215">
            <v>2836</v>
          </cell>
        </row>
        <row r="216">
          <cell r="B216" t="str">
            <v>5PX3000RT2U</v>
          </cell>
          <cell r="C216" t="str">
            <v>EATON 5PX 3000 RT2U</v>
          </cell>
          <cell r="D216">
            <v>2788</v>
          </cell>
        </row>
        <row r="217">
          <cell r="B217" t="str">
            <v>5PX3000RTN</v>
          </cell>
          <cell r="C217" t="str">
            <v>KIT=5PX3000RT2U+NETWORK-MS</v>
          </cell>
          <cell r="D217">
            <v>3295</v>
          </cell>
        </row>
        <row r="218">
          <cell r="B218" t="str">
            <v>5PX3000RT3U</v>
          </cell>
          <cell r="C218" t="str">
            <v>EATON 5PX 3000 RT3U</v>
          </cell>
          <cell r="D218">
            <v>2897</v>
          </cell>
        </row>
        <row r="219">
          <cell r="B219" t="str">
            <v>5PX1500iRT</v>
          </cell>
          <cell r="C219" t="str">
            <v>EATON 5PX 1500I RT2U</v>
          </cell>
          <cell r="D219">
            <v>1560</v>
          </cell>
        </row>
        <row r="220">
          <cell r="B220" t="str">
            <v>5PX2200iRT</v>
          </cell>
          <cell r="C220" t="str">
            <v>EATON 5PX 2200I RT2U</v>
          </cell>
          <cell r="D220">
            <v>2729</v>
          </cell>
        </row>
        <row r="221">
          <cell r="B221" t="str">
            <v>5PX3000iRT2U</v>
          </cell>
          <cell r="C221" t="str">
            <v>EATON 5PX 3000I RT2U</v>
          </cell>
          <cell r="D221">
            <v>3194</v>
          </cell>
        </row>
        <row r="222">
          <cell r="B222" t="str">
            <v>5PXEBM48RT</v>
          </cell>
          <cell r="C222" t="str">
            <v>EATON 5PX EBM 48V RT2U</v>
          </cell>
          <cell r="D222">
            <v>900</v>
          </cell>
        </row>
        <row r="223">
          <cell r="B223" t="str">
            <v>5PXEBM72RT2U</v>
          </cell>
          <cell r="C223" t="str">
            <v>EATON 5PX EBM 72V RT2U</v>
          </cell>
          <cell r="D223">
            <v>1271</v>
          </cell>
        </row>
        <row r="224">
          <cell r="B224" t="str">
            <v>5PXEBM72RT3U</v>
          </cell>
          <cell r="C224" t="str">
            <v>EATON 5PX EBM 72V RT3U</v>
          </cell>
          <cell r="D224">
            <v>1345</v>
          </cell>
        </row>
        <row r="225">
          <cell r="B225" t="str">
            <v>103007018-5591</v>
          </cell>
          <cell r="C225" t="str">
            <v>2 POST RACK MOUNTING RAIL KIT</v>
          </cell>
          <cell r="D225">
            <v>134</v>
          </cell>
        </row>
        <row r="226">
          <cell r="B226" t="str">
            <v>9PX700RT</v>
          </cell>
          <cell r="C226" t="str">
            <v>9PX UPS, 2U, 700 VA, 630 W, 5-15P input, Outputs: (8) 5-15R, 120V</v>
          </cell>
          <cell r="D226">
            <v>1158</v>
          </cell>
        </row>
        <row r="227">
          <cell r="B227" t="str">
            <v>9PX1000RT</v>
          </cell>
          <cell r="C227" t="str">
            <v>9PX UPS, 2U, 1000 VA, 900 W, 5-15P input, Outputs (8) 5-15R, 120V, Black/silver</v>
          </cell>
          <cell r="D227">
            <v>1448</v>
          </cell>
        </row>
        <row r="228">
          <cell r="B228" t="str">
            <v>9PX1500RT</v>
          </cell>
          <cell r="C228" t="str">
            <v>9PX UPS, 2U, 1500 VA, 1350 W, 5-15P input, Outputs: (8) 5-15R, 120V</v>
          </cell>
          <cell r="D228">
            <v>2033</v>
          </cell>
        </row>
        <row r="229">
          <cell r="B229" t="str">
            <v>9PX1500RTN</v>
          </cell>
          <cell r="C229" t="str">
            <v>9PX UPS, 2U, 1500 VA, 1350 W, 5-15P input, Outputs: (8) 5-15R, 120V, Network card</v>
          </cell>
          <cell r="D229">
            <v>2521</v>
          </cell>
        </row>
        <row r="230">
          <cell r="B230" t="str">
            <v>9PX2000RT</v>
          </cell>
          <cell r="C230" t="str">
            <v>9PX UPS, 2U, 2000 VA, 1800 W, 5-20P input, Outputs: (6) 5-20R, (1) L5-20R, 120V</v>
          </cell>
          <cell r="D230">
            <v>2548</v>
          </cell>
        </row>
        <row r="231">
          <cell r="B231" t="str">
            <v>9PX2000RTN</v>
          </cell>
          <cell r="C231" t="str">
            <v>9PX UPS, 2U, 2000 VA, 1800 W, 5-20P input, Outputs: (6) 5-20R, (1) L5-20R, 120V, Network card</v>
          </cell>
          <cell r="D231">
            <v>3036</v>
          </cell>
        </row>
        <row r="232">
          <cell r="B232" t="str">
            <v>9PX3000RT</v>
          </cell>
          <cell r="C232" t="str">
            <v>9PX UPS, 2U, 3000 VA, 2700 W, L5-30P input, Outputs: (6) 5-20R, (1) L5-30R, 120V</v>
          </cell>
          <cell r="D232">
            <v>4290</v>
          </cell>
        </row>
        <row r="233">
          <cell r="B233" t="str">
            <v>9PX3000RTN</v>
          </cell>
          <cell r="C233" t="str">
            <v>PX UPS, 2U, 3000 VA, 2700 W, L5-30P input, Outputs: (6) 5-20R, (1) L5-30R, 120V, Network card</v>
          </cell>
          <cell r="D233">
            <v>4778</v>
          </cell>
        </row>
        <row r="234">
          <cell r="B234" t="str">
            <v>9PX3000GLRT</v>
          </cell>
          <cell r="C234" t="str">
            <v>9PX UPS, 2U, 3000 VA, 3000 W, L6-20P input, Outputs: (2) L6-20R, (1) L6-30R, 208V</v>
          </cell>
          <cell r="D234">
            <v>4290</v>
          </cell>
        </row>
        <row r="235">
          <cell r="B235" t="str">
            <v>9PX3000GRT</v>
          </cell>
          <cell r="C235" t="str">
            <v>PX UPS, 2U, 3000 VA, 3000 W, L6-20P input, 208V, Outputs: (8) C13, (2) C19</v>
          </cell>
          <cell r="D235">
            <v>4290</v>
          </cell>
        </row>
        <row r="236">
          <cell r="B236" t="str">
            <v>9PX1000GRT</v>
          </cell>
          <cell r="C236" t="str">
            <v>9PX UPS, 2U, 1000 VA, 900 W, C14 input, Outputs: (8) C13, 208V</v>
          </cell>
          <cell r="D236">
            <v>1448</v>
          </cell>
        </row>
        <row r="237">
          <cell r="B237" t="str">
            <v>9PX1500GRT</v>
          </cell>
          <cell r="C237" t="str">
            <v>9PX UPS, 2U, 1500 VA, 1350 W, C14 input, Outputs: (8) C13, 208V</v>
          </cell>
          <cell r="D237">
            <v>2033</v>
          </cell>
        </row>
        <row r="238">
          <cell r="B238" t="str">
            <v>9PX2200GRT</v>
          </cell>
          <cell r="C238" t="str">
            <v>9PX UPS, 2U, 2200 VA, 2000 W, L6-20P input, Outputs: (8) C13, (2) C19, 208V</v>
          </cell>
          <cell r="D238">
            <v>2548</v>
          </cell>
        </row>
        <row r="239">
          <cell r="B239" t="str">
            <v>9PXEBM48RT</v>
          </cell>
          <cell r="C239" t="str">
            <v>9PX EBM 48V RT</v>
          </cell>
          <cell r="D239">
            <v>1005</v>
          </cell>
        </row>
        <row r="240">
          <cell r="B240" t="str">
            <v>9PXEBM72RT</v>
          </cell>
          <cell r="C240" t="str">
            <v>9PX EBM 72V RT</v>
          </cell>
          <cell r="D240">
            <v>1032</v>
          </cell>
        </row>
        <row r="241">
          <cell r="B241" t="str">
            <v>9PX5K</v>
          </cell>
          <cell r="C241" t="str">
            <v>9PX 5K UPS</v>
          </cell>
          <cell r="D241">
            <v>6468</v>
          </cell>
        </row>
        <row r="242">
          <cell r="B242" t="str">
            <v>9PX6K</v>
          </cell>
          <cell r="C242" t="str">
            <v>9PX 6K UPS</v>
          </cell>
          <cell r="D242">
            <v>6980</v>
          </cell>
        </row>
        <row r="243">
          <cell r="B243" t="str">
            <v>9PX5KTF5</v>
          </cell>
          <cell r="C243" t="str">
            <v>KIT: (9PX5K+9PXTFMR5)</v>
          </cell>
          <cell r="D243">
            <v>7544</v>
          </cell>
        </row>
        <row r="244">
          <cell r="B244" t="str">
            <v>9PX5KP1</v>
          </cell>
          <cell r="C244" t="str">
            <v>KIT: (9PX5K+9PXPPDM1)</v>
          </cell>
          <cell r="D244">
            <v>7786</v>
          </cell>
        </row>
        <row r="245">
          <cell r="B245" t="str">
            <v>9PX5KP2</v>
          </cell>
          <cell r="C245" t="str">
            <v>KIT: (9PX5K+9PXPPDM2)</v>
          </cell>
          <cell r="D245">
            <v>7786</v>
          </cell>
        </row>
        <row r="246">
          <cell r="B246" t="str">
            <v>9PX6KTF5</v>
          </cell>
          <cell r="C246" t="str">
            <v>KIT: (9PX6K+9PXTFMR5)</v>
          </cell>
          <cell r="D246">
            <v>8092</v>
          </cell>
        </row>
        <row r="247">
          <cell r="B247" t="str">
            <v>9PX6KP1</v>
          </cell>
          <cell r="C247" t="str">
            <v>KIT: (9PX6K+9PXPPDM1)</v>
          </cell>
          <cell r="D247">
            <v>8335</v>
          </cell>
        </row>
        <row r="248">
          <cell r="B248" t="str">
            <v>9PX6KP2</v>
          </cell>
          <cell r="C248" t="str">
            <v>KIT: (9PX6K+9PXPPDM2)</v>
          </cell>
          <cell r="D248">
            <v>8335</v>
          </cell>
        </row>
        <row r="249">
          <cell r="B249" t="str">
            <v>9PXEBM180RT</v>
          </cell>
          <cell r="C249" t="str">
            <v>9PX 5/6kVA EBM 180V</v>
          </cell>
          <cell r="D249">
            <v>1865</v>
          </cell>
        </row>
        <row r="250">
          <cell r="B250" t="str">
            <v>EBMCBL180</v>
          </cell>
          <cell r="C250" t="str">
            <v>9PX 6FT 6K EBM CABLE</v>
          </cell>
          <cell r="D250">
            <v>205</v>
          </cell>
        </row>
        <row r="251">
          <cell r="B251" t="str">
            <v>RK2PC</v>
          </cell>
          <cell r="C251" t="str">
            <v>9PX 2-POST RAIL KIT</v>
          </cell>
          <cell r="D251">
            <v>134</v>
          </cell>
        </row>
        <row r="252">
          <cell r="B252" t="str">
            <v>MBP6K208</v>
          </cell>
          <cell r="C252" t="str">
            <v>9PX 6KVA MBP NEMA</v>
          </cell>
          <cell r="D252">
            <v>664</v>
          </cell>
        </row>
        <row r="253">
          <cell r="B253" t="str">
            <v>9PXPPDM1</v>
          </cell>
          <cell r="C253" t="str">
            <v>9PX 6K PPDM 1, L14-30R, L6-30R, (6)5-20R w/ BYPASS</v>
          </cell>
          <cell r="D253">
            <v>1396</v>
          </cell>
        </row>
        <row r="254">
          <cell r="B254" t="str">
            <v>9PXPPDM2</v>
          </cell>
          <cell r="C254" t="str">
            <v>9PX 6K PPDM 2 - HW IN/OUT w/ BYPASS</v>
          </cell>
          <cell r="D254">
            <v>1396</v>
          </cell>
        </row>
        <row r="255">
          <cell r="B255" t="str">
            <v>9PX8KHW</v>
          </cell>
          <cell r="C255" t="str">
            <v>KIT: (9PX8KPM+9PXEBM240RT)</v>
          </cell>
          <cell r="D255">
            <v>8259</v>
          </cell>
        </row>
        <row r="256">
          <cell r="B256" t="str">
            <v>9PX8K</v>
          </cell>
          <cell r="C256" t="str">
            <v>KIT: (9PX 8KPM + 9PXEBM240RT + MBP11K208)</v>
          </cell>
          <cell r="D256">
            <v>9313</v>
          </cell>
        </row>
        <row r="257">
          <cell r="B257" t="str">
            <v>9PX11KHW</v>
          </cell>
          <cell r="C257" t="str">
            <v>KIT: (9PX11KPM+9PXEBM240RT)</v>
          </cell>
          <cell r="D257">
            <v>9939</v>
          </cell>
        </row>
        <row r="258">
          <cell r="B258" t="str">
            <v>9PX11K</v>
          </cell>
          <cell r="C258" t="str">
            <v>KIT: (9PX 11KPM + 9PXEBM240RT + MBP11K208)</v>
          </cell>
          <cell r="D258">
            <v>10992</v>
          </cell>
        </row>
        <row r="259">
          <cell r="B259" t="str">
            <v>9PX8KTF5</v>
          </cell>
          <cell r="C259" t="str">
            <v>KIT: (9PX8KPM + 9PXEBM240RT + MBP11K208 + 9PXTFMR5)</v>
          </cell>
          <cell r="D259">
            <v>10459</v>
          </cell>
        </row>
        <row r="260">
          <cell r="B260" t="str">
            <v>9PX11KTF5</v>
          </cell>
          <cell r="C260" t="str">
            <v>KIT: (9PX11KPM + 9PXEBM240RT + MBP11K208 + 9PXTFMR5)</v>
          </cell>
          <cell r="D260">
            <v>12139</v>
          </cell>
        </row>
        <row r="261">
          <cell r="B261" t="str">
            <v>9PX11KTF11</v>
          </cell>
          <cell r="C261" t="str">
            <v>KIT: (9PX11KPM + 9PXEBM240RT + 9PXTFMR11)</v>
          </cell>
          <cell r="D261">
            <v>13282</v>
          </cell>
        </row>
        <row r="262">
          <cell r="B262" t="str">
            <v>9PXEBM240RT</v>
          </cell>
          <cell r="C262" t="str">
            <v>9PX 8/11kVA EBM 240V</v>
          </cell>
          <cell r="D262">
            <v>1902</v>
          </cell>
        </row>
        <row r="263">
          <cell r="B263" t="str">
            <v>EBMCBL240</v>
          </cell>
          <cell r="C263" t="str">
            <v>9PX 6FT 11K EBM CABLE</v>
          </cell>
          <cell r="D263">
            <v>221</v>
          </cell>
        </row>
        <row r="264">
          <cell r="B264" t="str">
            <v>CBLADAPT180</v>
          </cell>
          <cell r="C264" t="str">
            <v>9PX 6K EBM ADAPTER CABLE; 9PX to MX or 9135 EBM</v>
          </cell>
          <cell r="D264">
            <v>151</v>
          </cell>
        </row>
        <row r="265">
          <cell r="B265" t="str">
            <v>BINTSYS</v>
          </cell>
          <cell r="C265" t="str">
            <v>9PX BATTERY INTEGRATION SYSTEM</v>
          </cell>
          <cell r="D265">
            <v>608</v>
          </cell>
        </row>
        <row r="266">
          <cell r="B266" t="str">
            <v>SC240RT</v>
          </cell>
          <cell r="C266" t="str">
            <v>9PX 8K/11KVA SUPER CHARGER MODULE</v>
          </cell>
          <cell r="D266">
            <v>1054</v>
          </cell>
        </row>
        <row r="267">
          <cell r="B267" t="str">
            <v>MBP11K208</v>
          </cell>
          <cell r="C267" t="str">
            <v>9PX 11KVA MBP NEMA</v>
          </cell>
          <cell r="D267">
            <v>1059</v>
          </cell>
        </row>
        <row r="268">
          <cell r="B268" t="str">
            <v>9PXTFMR5</v>
          </cell>
          <cell r="C268" t="str">
            <v>9PX 5K XMFR, IN: L6-30P; OUT: (18)5-20R</v>
          </cell>
          <cell r="D268">
            <v>1152</v>
          </cell>
        </row>
        <row r="269">
          <cell r="B269" t="str">
            <v>9PXTFMR11</v>
          </cell>
          <cell r="C269" t="str">
            <v>9PX 10kW XMFR, (2)L14-30R, L6-30R, HW</v>
          </cell>
          <cell r="D269">
            <v>3360</v>
          </cell>
        </row>
        <row r="270">
          <cell r="B270" t="str">
            <v>9PX8KPM</v>
          </cell>
          <cell r="C270" t="str">
            <v>9PX 8K POWER MODULE, ELECTRONICS ONLY</v>
          </cell>
          <cell r="D270">
            <v>6398</v>
          </cell>
        </row>
        <row r="271">
          <cell r="B271" t="str">
            <v>9PX11KPM</v>
          </cell>
          <cell r="C271" t="str">
            <v>9PX 11K POWER MODULE, ELECTRONICS ONLY</v>
          </cell>
          <cell r="D271">
            <v>8086</v>
          </cell>
        </row>
        <row r="272">
          <cell r="B272" t="str">
            <v>9SX700</v>
          </cell>
          <cell r="C272" t="str">
            <v>1030T ETN NEMA 700VA 100/110/120 9SX700</v>
          </cell>
          <cell r="D272">
            <v>1064</v>
          </cell>
        </row>
        <row r="273">
          <cell r="B273" t="str">
            <v>9SX1000</v>
          </cell>
          <cell r="C273" t="str">
            <v>1050T ETN NEMA 1KVA 100/110/120 9SX1000</v>
          </cell>
          <cell r="D273">
            <v>1337</v>
          </cell>
        </row>
        <row r="274">
          <cell r="B274" t="str">
            <v>9SX1500</v>
          </cell>
          <cell r="C274" t="str">
            <v>1060T ETN NEMA 1.5K 100/110/120 9SX1500</v>
          </cell>
          <cell r="D274">
            <v>1858</v>
          </cell>
        </row>
        <row r="275">
          <cell r="B275" t="str">
            <v>9SX2000</v>
          </cell>
          <cell r="C275" t="str">
            <v>1070T ETN NEMA 2KVA 100/110/120 9SX2000</v>
          </cell>
          <cell r="D275">
            <v>2413</v>
          </cell>
        </row>
        <row r="276">
          <cell r="B276" t="str">
            <v>9SX3000</v>
          </cell>
          <cell r="C276" t="str">
            <v>1080T ETN NEMA 3KVA 100/110/120 9SX3000</v>
          </cell>
          <cell r="D276">
            <v>3939</v>
          </cell>
        </row>
        <row r="277">
          <cell r="B277" t="str">
            <v>9SX1000G</v>
          </cell>
          <cell r="C277" t="str">
            <v>1053T ETN NEMA 1KVA 208/208 9SX1000G</v>
          </cell>
          <cell r="D277">
            <v>1337</v>
          </cell>
        </row>
        <row r="278">
          <cell r="B278" t="str">
            <v>9SX1500G</v>
          </cell>
          <cell r="C278" t="str">
            <v>1063T ETN NEMA 1.5KVA208/208 9SX1500G</v>
          </cell>
          <cell r="D278">
            <v>1858</v>
          </cell>
        </row>
        <row r="279">
          <cell r="B279" t="str">
            <v>9SX2000G</v>
          </cell>
          <cell r="C279" t="str">
            <v>1073T ETN NEMA 2KVA 208/208 9SX2000G</v>
          </cell>
          <cell r="D279">
            <v>2413</v>
          </cell>
        </row>
        <row r="280">
          <cell r="B280" t="str">
            <v>9SX3000G</v>
          </cell>
          <cell r="C280" t="str">
            <v>1083T ETN NEMA 3KVA 208/208 9SX3000G</v>
          </cell>
          <cell r="D280">
            <v>3939</v>
          </cell>
        </row>
        <row r="281">
          <cell r="B281" t="str">
            <v>9SX3000GL</v>
          </cell>
          <cell r="C281" t="str">
            <v>1083T ETN NEMA 3KVA 208/208 9SX3000GL</v>
          </cell>
          <cell r="D281">
            <v>3939</v>
          </cell>
        </row>
        <row r="282">
          <cell r="B282" t="str">
            <v>9SXEBM36</v>
          </cell>
          <cell r="C282" t="str">
            <v>BT09032CP1 ETN W/T BAT 1063 9SXEBM36</v>
          </cell>
          <cell r="D282">
            <v>856</v>
          </cell>
        </row>
        <row r="283">
          <cell r="B283" t="str">
            <v>9SXEBM48</v>
          </cell>
          <cell r="C283" t="str">
            <v>BT09042CP1 ETN W/T BAT 1063 9SXEBM48</v>
          </cell>
          <cell r="D283">
            <v>959</v>
          </cell>
        </row>
        <row r="284">
          <cell r="B284" t="str">
            <v>9SXEBM96</v>
          </cell>
          <cell r="C284" t="str">
            <v>BT090820P1 ETN W/T BAT 1083 9SXEBM96</v>
          </cell>
          <cell r="D284">
            <v>1220</v>
          </cell>
        </row>
        <row r="285">
          <cell r="B285" t="str">
            <v>9PX1500RT-L</v>
          </cell>
          <cell r="C285" t="str">
            <v>9PX 1500 Rack Tower Lithium Ion UPS</v>
          </cell>
          <cell r="D285">
            <v>3869</v>
          </cell>
        </row>
        <row r="286">
          <cell r="B286" t="str">
            <v>9PX1500RTN-L</v>
          </cell>
          <cell r="C286" t="str">
            <v>9PX 1500 Rack Tower Lithium Ion UPS with Network-M2</v>
          </cell>
          <cell r="D286">
            <v>4357</v>
          </cell>
        </row>
        <row r="287">
          <cell r="B287" t="str">
            <v>9PX2000RT-L</v>
          </cell>
          <cell r="C287" t="str">
            <v>9PX 2000 Rack Tower Lithium Ion UPS</v>
          </cell>
          <cell r="D287">
            <v>4750</v>
          </cell>
        </row>
        <row r="288">
          <cell r="B288" t="str">
            <v>9PX2000RTN-L</v>
          </cell>
          <cell r="C288" t="str">
            <v>9PX 2000 Rack Tower Lithium Ion UPS with Network-M2</v>
          </cell>
          <cell r="D288">
            <v>5238</v>
          </cell>
        </row>
        <row r="289">
          <cell r="B289" t="str">
            <v>9PX3000RT-L</v>
          </cell>
          <cell r="C289" t="str">
            <v>9PX 3000 Rack Tower Lithium Ion UPS</v>
          </cell>
          <cell r="D289">
            <v>7548</v>
          </cell>
        </row>
        <row r="290">
          <cell r="B290" t="str">
            <v>9PX3000RTN-L</v>
          </cell>
          <cell r="C290" t="str">
            <v>9PX 3000 Rack Tower Lithium Ion UPS with Network-M2</v>
          </cell>
          <cell r="D290">
            <v>8036</v>
          </cell>
        </row>
        <row r="291">
          <cell r="B291" t="str">
            <v>9PX1500GRT-L</v>
          </cell>
          <cell r="C291" t="str">
            <v>9PX 1500 Rack Tower Lithium Ion UPS</v>
          </cell>
          <cell r="D291">
            <v>3869</v>
          </cell>
        </row>
        <row r="292">
          <cell r="B292" t="str">
            <v>9PX2200GRT-L</v>
          </cell>
          <cell r="C292" t="str">
            <v>9PX 2200 Rack Tower Lithium Ion UPS</v>
          </cell>
          <cell r="D292">
            <v>4750</v>
          </cell>
        </row>
        <row r="293">
          <cell r="B293" t="str">
            <v>9PX3000GRT-L</v>
          </cell>
          <cell r="C293" t="str">
            <v>9PX 3000 Rack Tower Lithium Ion UPS</v>
          </cell>
          <cell r="D293">
            <v>7548</v>
          </cell>
        </row>
        <row r="294">
          <cell r="B294" t="str">
            <v>9PXEBM48RT-L</v>
          </cell>
          <cell r="C294" t="str">
            <v>9PX EBM 48V RT Lithium Ion</v>
          </cell>
          <cell r="D294">
            <v>2345</v>
          </cell>
        </row>
        <row r="295">
          <cell r="B295" t="str">
            <v>9PXEBM72RT-L</v>
          </cell>
          <cell r="C295" t="str">
            <v>9PX EBM 72V RT Lithium Ion</v>
          </cell>
          <cell r="D295">
            <v>2976</v>
          </cell>
        </row>
        <row r="298">
          <cell r="B298" t="str">
            <v>K40811000000000</v>
          </cell>
          <cell r="C298" t="str">
            <v>PW9155 MODEL 8 32 BATTERY</v>
          </cell>
          <cell r="D298">
            <v>12000</v>
          </cell>
        </row>
        <row r="299">
          <cell r="B299" t="str">
            <v>K40812000000000</v>
          </cell>
          <cell r="C299" t="str">
            <v>PW9155 MODEL 8 64 BATTERY</v>
          </cell>
          <cell r="D299">
            <v>14290</v>
          </cell>
        </row>
        <row r="300">
          <cell r="B300" t="str">
            <v>K40813000000000</v>
          </cell>
          <cell r="C300" t="str">
            <v>PW9155 MODEL 8 32 BATTERY w/TRANS MOD</v>
          </cell>
          <cell r="D300">
            <v>16540</v>
          </cell>
        </row>
        <row r="301">
          <cell r="B301" t="str">
            <v>K41011000000000</v>
          </cell>
          <cell r="C301" t="str">
            <v>PW9155 MODEL 10 32 BATTERY</v>
          </cell>
          <cell r="D301">
            <v>13810</v>
          </cell>
        </row>
        <row r="302">
          <cell r="B302" t="str">
            <v>K41012000000000</v>
          </cell>
          <cell r="C302" t="str">
            <v>PW9155 MODEL 10 64 BATTERY</v>
          </cell>
          <cell r="D302">
            <v>16450</v>
          </cell>
        </row>
        <row r="303">
          <cell r="B303" t="str">
            <v>K41013000000000</v>
          </cell>
          <cell r="C303" t="str">
            <v>9155-10KVA 208/120V UPS W/XFMR</v>
          </cell>
          <cell r="D303">
            <v>18910</v>
          </cell>
        </row>
        <row r="304">
          <cell r="B304" t="str">
            <v>K41211000000000</v>
          </cell>
          <cell r="C304" t="str">
            <v>PW9155 MODEL 12 32 BATTERY</v>
          </cell>
          <cell r="D304">
            <v>14490</v>
          </cell>
        </row>
        <row r="305">
          <cell r="B305" t="str">
            <v>K41212000000000</v>
          </cell>
          <cell r="C305" t="str">
            <v>PW9155 MODEL 12 64 BATTERY</v>
          </cell>
          <cell r="D305">
            <v>17160</v>
          </cell>
        </row>
        <row r="306">
          <cell r="B306" t="str">
            <v>K41213000000000</v>
          </cell>
          <cell r="C306" t="str">
            <v>PW9155 MODEL 12 64 BATTERY</v>
          </cell>
          <cell r="D306">
            <v>19530</v>
          </cell>
        </row>
        <row r="307">
          <cell r="B307" t="str">
            <v>K41511000000000</v>
          </cell>
          <cell r="C307" t="str">
            <v>PW9155 MODEL 15 32 BATTERY</v>
          </cell>
          <cell r="D307">
            <v>15800</v>
          </cell>
        </row>
        <row r="308">
          <cell r="B308" t="str">
            <v>K41512000000000</v>
          </cell>
          <cell r="C308" t="str">
            <v>PW9155 MODEL 15 64 BATTERY</v>
          </cell>
          <cell r="D308">
            <v>18790</v>
          </cell>
        </row>
        <row r="309">
          <cell r="B309" t="str">
            <v>K41513000000000</v>
          </cell>
          <cell r="C309" t="str">
            <v>PW9155 MODEL 15 32 BATTERY w/TRANS MOD</v>
          </cell>
          <cell r="D309">
            <v>21240</v>
          </cell>
        </row>
        <row r="310">
          <cell r="B310" t="str">
            <v>124100017-001</v>
          </cell>
          <cell r="C310" t="str">
            <v>PW9155 PARALLEL CABINET</v>
          </cell>
          <cell r="D310">
            <v>1925</v>
          </cell>
        </row>
        <row r="311">
          <cell r="B311">
            <v>103004336</v>
          </cell>
          <cell r="C311" t="str">
            <v>CAN Bridge Card</v>
          </cell>
          <cell r="D311">
            <v>618</v>
          </cell>
        </row>
        <row r="312">
          <cell r="B312" t="str">
            <v>103004192-5501</v>
          </cell>
          <cell r="C312" t="str">
            <v>PW9155 EBM 64</v>
          </cell>
          <cell r="D312">
            <v>6875</v>
          </cell>
        </row>
        <row r="313">
          <cell r="B313" t="str">
            <v>103004193-5501</v>
          </cell>
          <cell r="C313" t="str">
            <v>PW9155 EBM 96</v>
          </cell>
          <cell r="D313">
            <v>9825</v>
          </cell>
        </row>
        <row r="314">
          <cell r="B314" t="str">
            <v>103004194-5501</v>
          </cell>
          <cell r="C314" t="str">
            <v>PW 9355 10-15 KVA Seismic Mounting Kit</v>
          </cell>
          <cell r="D314">
            <v>2275</v>
          </cell>
        </row>
        <row r="315">
          <cell r="B315" t="str">
            <v>103005425-5591</v>
          </cell>
          <cell r="C315" t="str">
            <v>KIT MODBUS RS232/485 W/PACKAGING</v>
          </cell>
          <cell r="D315">
            <v>681</v>
          </cell>
        </row>
        <row r="316">
          <cell r="B316">
            <v>103003055</v>
          </cell>
          <cell r="C316" t="str">
            <v>KIT Industrial Relay Card</v>
          </cell>
          <cell r="D316">
            <v>384</v>
          </cell>
        </row>
        <row r="319">
          <cell r="B319" t="str">
            <v>9PXMSPPM</v>
          </cell>
          <cell r="C319" t="str">
            <v>Split-phase Power Module (120/208, 127/220, 110/220, 120/240V In &amp; Out)</v>
          </cell>
          <cell r="D319">
            <v>3433</v>
          </cell>
        </row>
        <row r="320">
          <cell r="B320" t="str">
            <v>9PXMBAT</v>
          </cell>
          <cell r="C320" t="str">
            <v>Battery Module (two required per slot/string)</v>
          </cell>
          <cell r="D320">
            <v>581</v>
          </cell>
        </row>
        <row r="321">
          <cell r="B321" t="str">
            <v>9PXMCHGR</v>
          </cell>
          <cell r="C321" t="str">
            <v>Optional 20 Amp Charger Module (same form factor as 4 kVA power modules)</v>
          </cell>
          <cell r="D321">
            <v>3304</v>
          </cell>
        </row>
        <row r="322">
          <cell r="B322" t="str">
            <v>9PXM08AAXXX</v>
          </cell>
          <cell r="C322" t="str">
            <v>8-slot enclosure (4, 8, 12 or 16 kVA), Hardwired Input/Output</v>
          </cell>
          <cell r="D322">
            <v>5473</v>
          </cell>
        </row>
        <row r="323">
          <cell r="B323" t="str">
            <v>9PXM12AAAAA</v>
          </cell>
          <cell r="C323" t="str">
            <v>12-slot enclosure (4, 8, 12, 16 or 20 kVA), Hardwired Input/Output</v>
          </cell>
          <cell r="D323">
            <v>6085</v>
          </cell>
        </row>
        <row r="324">
          <cell r="B324" t="str">
            <v>9PXMRK</v>
          </cell>
          <cell r="C324" t="str">
            <v>Rack Kit (same for 8 and 12-slot UPS's &amp; EBC's)</v>
          </cell>
          <cell r="D324">
            <v>612</v>
          </cell>
        </row>
        <row r="325">
          <cell r="B325" t="str">
            <v>9PXMFAK</v>
          </cell>
          <cell r="C325" t="str">
            <v>Floor Anchoring kit</v>
          </cell>
          <cell r="D325">
            <v>355</v>
          </cell>
        </row>
        <row r="326">
          <cell r="B326" t="str">
            <v>9PXM08SEBM</v>
          </cell>
          <cell r="C326" t="str">
            <v>8-slot external battery enclosure: black</v>
          </cell>
          <cell r="D326">
            <v>4623</v>
          </cell>
        </row>
        <row r="327">
          <cell r="B327" t="str">
            <v>9PXM12SEBM</v>
          </cell>
          <cell r="C327" t="str">
            <v>12-slot external battery enclosure: black</v>
          </cell>
          <cell r="D327">
            <v>5409</v>
          </cell>
        </row>
        <row r="328">
          <cell r="B328" t="str">
            <v>Network-M2</v>
          </cell>
          <cell r="C328" t="str">
            <v>Network Card</v>
          </cell>
          <cell r="D328">
            <v>390</v>
          </cell>
        </row>
        <row r="329">
          <cell r="B329" t="str">
            <v>Relay-MS</v>
          </cell>
          <cell r="C329" t="str">
            <v>Relay-MS Relay Card</v>
          </cell>
          <cell r="D329">
            <v>132</v>
          </cell>
        </row>
        <row r="330">
          <cell r="B330" t="str">
            <v>BPM125HW</v>
          </cell>
          <cell r="C330" t="str">
            <v>Bypass Power Module - Hardwired Input/Output</v>
          </cell>
          <cell r="D330">
            <v>2343</v>
          </cell>
        </row>
        <row r="331">
          <cell r="B331" t="str">
            <v>BPM125AR</v>
          </cell>
          <cell r="C331" t="str">
            <v xml:space="preserve">Bypass Power Module - Hardwired Input/(6) L14-30R + Hardwired </v>
          </cell>
          <cell r="D331">
            <v>3454</v>
          </cell>
        </row>
        <row r="332">
          <cell r="B332" t="str">
            <v>BPM125BR</v>
          </cell>
          <cell r="C332" t="str">
            <v xml:space="preserve">Bypass Power Module - Hardwired Input/(3) L14-30R + (3) L6-20R + Hardwired  </v>
          </cell>
          <cell r="D332">
            <v>3454</v>
          </cell>
        </row>
        <row r="333">
          <cell r="B333" t="str">
            <v>BPM125CR</v>
          </cell>
          <cell r="C333" t="str">
            <v xml:space="preserve">Bypass Power Module - Hardwired Input/(3) L14-30R + (6) C19 + Hardwired </v>
          </cell>
          <cell r="D333">
            <v>3454</v>
          </cell>
        </row>
        <row r="334">
          <cell r="B334" t="str">
            <v>BPM125DR</v>
          </cell>
          <cell r="C334" t="str">
            <v>Bypass Power Module - Hardwired Input/(3) L14-30R + (6) 5-20R + Hardwired</v>
          </cell>
          <cell r="D334">
            <v>3454</v>
          </cell>
        </row>
        <row r="335">
          <cell r="B335" t="str">
            <v>BPM125ER</v>
          </cell>
          <cell r="C335" t="str">
            <v xml:space="preserve">Bypass Power Module - Hardwired Input/(3) L6-30R + (6) 5-20R + Hardwired </v>
          </cell>
          <cell r="D335">
            <v>3454</v>
          </cell>
        </row>
        <row r="336">
          <cell r="B336" t="str">
            <v>BPM125FR</v>
          </cell>
          <cell r="C336" t="str">
            <v xml:space="preserve">Bypass Power Module - Hardwired Input/(6) L6-30R + Hardwired </v>
          </cell>
          <cell r="D336">
            <v>3454</v>
          </cell>
        </row>
        <row r="337">
          <cell r="B337" t="str">
            <v>9PXM8S4K</v>
          </cell>
          <cell r="C337" t="str">
            <v>4 kVA expandablet o 16 kVA Preconfigured Hardwired</v>
          </cell>
          <cell r="D337">
            <v>10608</v>
          </cell>
        </row>
        <row r="338">
          <cell r="B338" t="str">
            <v>9PXM8S8K</v>
          </cell>
          <cell r="C338" t="str">
            <v xml:space="preserve">8 kVA expandable to 16 kVA Preconfigured Hardwired </v>
          </cell>
          <cell r="D338">
            <v>15203</v>
          </cell>
        </row>
        <row r="339">
          <cell r="B339" t="str">
            <v>9PXM12S8K</v>
          </cell>
          <cell r="C339" t="str">
            <v>12 kVA expandable to 16 kVA Preconfigured Hardwired</v>
          </cell>
          <cell r="D339">
            <v>15815</v>
          </cell>
        </row>
        <row r="340">
          <cell r="B340" t="str">
            <v>9PXM12S12K</v>
          </cell>
          <cell r="C340" t="str">
            <v>12 kVA expandable to 16 kVA Preconfigured Hardwired</v>
          </cell>
          <cell r="D340">
            <v>20410</v>
          </cell>
        </row>
        <row r="341">
          <cell r="B341" t="str">
            <v>9PXM12S16K</v>
          </cell>
          <cell r="C341" t="str">
            <v>16 kVA expandable to 16 kVA Preconfigured Hardwired</v>
          </cell>
          <cell r="D341">
            <v>25005</v>
          </cell>
        </row>
        <row r="342">
          <cell r="B342" t="str">
            <v>9PXM12S20K</v>
          </cell>
          <cell r="C342" t="str">
            <v>8 kVA expandable to 20 kVA (N+1) Preconfigured Hardwired</v>
          </cell>
          <cell r="D342">
            <v>29600</v>
          </cell>
        </row>
        <row r="343">
          <cell r="B343" t="str">
            <v>9PXM8S4K-PD</v>
          </cell>
          <cell r="C343" t="str">
            <v>12 kVA expandable to 20 kVA (N+1) Preconfigured Hardwired</v>
          </cell>
          <cell r="D343">
            <v>10843</v>
          </cell>
        </row>
        <row r="344">
          <cell r="B344" t="str">
            <v>9PXM8S8K-PD</v>
          </cell>
          <cell r="C344" t="str">
            <v>16 kVA expandable to 20 kVA (N+1) Preconfigured Hardwired</v>
          </cell>
          <cell r="D344">
            <v>15438</v>
          </cell>
        </row>
        <row r="345">
          <cell r="B345" t="str">
            <v>9PXM12S8K-PD</v>
          </cell>
          <cell r="C345" t="str">
            <v>4 kVA expandable to 16 kVA Preconfigured Hardwired</v>
          </cell>
          <cell r="D345">
            <v>16350</v>
          </cell>
        </row>
        <row r="346">
          <cell r="B346" t="str">
            <v>9PXM12S12k-PD</v>
          </cell>
          <cell r="C346" t="str">
            <v>12 kVA expandable to 20 kVA (N+1) Preconfigured Hardwired</v>
          </cell>
          <cell r="D346">
            <v>20945</v>
          </cell>
        </row>
        <row r="347">
          <cell r="B347" t="str">
            <v>9PXM12S16K-PD</v>
          </cell>
          <cell r="C347" t="str">
            <v>16 kVA expandable to 20 kVA (N+1) Preconfigured Hardwired</v>
          </cell>
          <cell r="D347">
            <v>25540</v>
          </cell>
        </row>
        <row r="348">
          <cell r="B348" t="str">
            <v>9PXM12S20k-PD</v>
          </cell>
          <cell r="C348" t="str">
            <v>20 kVA expandable to 20 kVA (N+1) Preconfigured Hardwired</v>
          </cell>
          <cell r="D348">
            <v>30135</v>
          </cell>
        </row>
        <row r="351">
          <cell r="B351" t="str">
            <v>Network-M2</v>
          </cell>
          <cell r="C351" t="str">
            <v>Network Card</v>
          </cell>
          <cell r="D351">
            <v>390</v>
          </cell>
        </row>
        <row r="352">
          <cell r="B352" t="str">
            <v>IPM-MON-15</v>
          </cell>
          <cell r="C352" t="str">
            <v>IPM- MONITOR up to 15 Node license</v>
          </cell>
          <cell r="D352">
            <v>1290</v>
          </cell>
        </row>
        <row r="353">
          <cell r="B353" t="str">
            <v>IPM-MON-25</v>
          </cell>
          <cell r="C353" t="str">
            <v>IPM- MONITOR up to 25 Node license</v>
          </cell>
          <cell r="D353">
            <v>2150</v>
          </cell>
        </row>
        <row r="354">
          <cell r="B354" t="str">
            <v>IPM-MON-35</v>
          </cell>
          <cell r="C354" t="str">
            <v>IPM- MONITOR up to 35 Node license</v>
          </cell>
          <cell r="D354">
            <v>3010</v>
          </cell>
        </row>
        <row r="355">
          <cell r="B355" t="str">
            <v>IPM-MON-50</v>
          </cell>
          <cell r="C355" t="str">
            <v>IPM- MONITOR up to 50 Node license</v>
          </cell>
          <cell r="D355">
            <v>4000</v>
          </cell>
        </row>
        <row r="356">
          <cell r="B356" t="str">
            <v>IPM-MON-100</v>
          </cell>
          <cell r="C356" t="str">
            <v>IPM- MONITOR up to 100 Node license</v>
          </cell>
          <cell r="D356">
            <v>8000</v>
          </cell>
        </row>
        <row r="357">
          <cell r="B357" t="str">
            <v>IPM-MON-250</v>
          </cell>
          <cell r="C357" t="str">
            <v>IPM- MONITOR up to 250 Node license</v>
          </cell>
          <cell r="D357">
            <v>19000</v>
          </cell>
        </row>
        <row r="358">
          <cell r="B358" t="str">
            <v>IPM-MON-500</v>
          </cell>
          <cell r="C358" t="str">
            <v>IPM- MONITOR up to 500 Node license</v>
          </cell>
          <cell r="D358">
            <v>36000</v>
          </cell>
        </row>
        <row r="359">
          <cell r="B359" t="str">
            <v>IPM-BASIC-15</v>
          </cell>
          <cell r="C359" t="str">
            <v>IPM- BASIC up to 15 Node license</v>
          </cell>
          <cell r="D359">
            <v>1800</v>
          </cell>
        </row>
        <row r="360">
          <cell r="B360" t="str">
            <v>IPM-BASIC-25</v>
          </cell>
          <cell r="C360" t="str">
            <v>IPM- BASIC up to 25 Node license</v>
          </cell>
          <cell r="D360">
            <v>2850</v>
          </cell>
        </row>
        <row r="361">
          <cell r="B361" t="str">
            <v>IPM-BASIC-35</v>
          </cell>
          <cell r="C361" t="str">
            <v>IPM- BASIC up to 35 Node license</v>
          </cell>
          <cell r="D361">
            <v>3780</v>
          </cell>
        </row>
        <row r="362">
          <cell r="B362" t="str">
            <v>IPM-BASIC-50</v>
          </cell>
          <cell r="C362" t="str">
            <v>IPM- BASIC up to 50 Node license</v>
          </cell>
          <cell r="D362">
            <v>5200</v>
          </cell>
        </row>
        <row r="363">
          <cell r="B363" t="str">
            <v>IPM-BASIC-100</v>
          </cell>
          <cell r="C363" t="str">
            <v>IPM- BASIC up to 100 Node license</v>
          </cell>
          <cell r="D363">
            <v>9800</v>
          </cell>
        </row>
        <row r="364">
          <cell r="B364" t="str">
            <v>IPM-BASIC-250</v>
          </cell>
          <cell r="C364" t="str">
            <v>IPM- BASIC up to 250 Node license</v>
          </cell>
          <cell r="D364">
            <v>24500</v>
          </cell>
        </row>
        <row r="365">
          <cell r="B365" t="str">
            <v>IPM-BASIC-500</v>
          </cell>
          <cell r="C365" t="str">
            <v>IPM- BASIC up to 500 Node license</v>
          </cell>
          <cell r="D365">
            <v>49000</v>
          </cell>
        </row>
        <row r="366">
          <cell r="B366" t="str">
            <v>IPM-GOLD-5</v>
          </cell>
          <cell r="C366" t="str">
            <v>IPM- GOLD up to 5 Node license</v>
          </cell>
          <cell r="D366">
            <v>3600</v>
          </cell>
        </row>
        <row r="367">
          <cell r="B367" t="str">
            <v>IPM-GOLD-10</v>
          </cell>
          <cell r="C367" t="str">
            <v>IPM- GOLD up to 10 Node license</v>
          </cell>
          <cell r="D367">
            <v>5000</v>
          </cell>
        </row>
        <row r="368">
          <cell r="B368" t="str">
            <v>IPM-GOLD-15</v>
          </cell>
          <cell r="C368" t="str">
            <v>IPM- GOLD up to 15 Node license</v>
          </cell>
          <cell r="D368">
            <v>6750</v>
          </cell>
        </row>
        <row r="369">
          <cell r="B369" t="str">
            <v>IPM-GOLD-25</v>
          </cell>
          <cell r="C369" t="str">
            <v>IPM- GOLD up to 25 Node license</v>
          </cell>
          <cell r="D369">
            <v>10000</v>
          </cell>
        </row>
        <row r="370">
          <cell r="B370" t="str">
            <v>IPM-GOLD-35</v>
          </cell>
          <cell r="C370" t="str">
            <v>IPM- GOLD up to 35 Node license</v>
          </cell>
          <cell r="D370">
            <v>13300</v>
          </cell>
        </row>
        <row r="371">
          <cell r="B371" t="str">
            <v>IPM-GOLD-50</v>
          </cell>
          <cell r="C371" t="str">
            <v>IPM- GOLD up to 50 Node license</v>
          </cell>
          <cell r="D371">
            <v>18000</v>
          </cell>
        </row>
        <row r="372">
          <cell r="B372" t="str">
            <v>IPM-GOLD-100</v>
          </cell>
          <cell r="C372" t="str">
            <v>IPM- GOLD up to 100 Node license</v>
          </cell>
          <cell r="D372">
            <v>32000</v>
          </cell>
        </row>
        <row r="373">
          <cell r="B373" t="str">
            <v>IPM-GOLD-250</v>
          </cell>
          <cell r="C373" t="str">
            <v>IPM- GOLD up to 250 Node license</v>
          </cell>
          <cell r="D373">
            <v>60000</v>
          </cell>
        </row>
        <row r="374">
          <cell r="B374" t="str">
            <v>IPM-GOLD-500</v>
          </cell>
          <cell r="C374" t="str">
            <v>IPM- GOLD up to 500 Node license</v>
          </cell>
          <cell r="D374">
            <v>90000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4"/>
  <sheetViews>
    <sheetView tabSelected="1" workbookViewId="0">
      <selection activeCell="F6" sqref="F6"/>
    </sheetView>
  </sheetViews>
  <sheetFormatPr defaultColWidth="9.109375" defaultRowHeight="14.4" x14ac:dyDescent="0.3"/>
  <cols>
    <col min="1" max="1" width="12.88671875" style="1" customWidth="1"/>
    <col min="2" max="2" width="22.44140625" style="13" customWidth="1"/>
    <col min="3" max="3" width="77" style="1" customWidth="1"/>
    <col min="4" max="4" width="15.77734375" style="1" customWidth="1"/>
    <col min="5" max="5" width="15.77734375" style="21" customWidth="1"/>
    <col min="6" max="6" width="15.77734375" style="24" customWidth="1"/>
    <col min="7" max="16384" width="9.109375" style="1"/>
  </cols>
  <sheetData>
    <row r="1" spans="1:6" s="15" customFormat="1" ht="76.2" customHeight="1" x14ac:dyDescent="0.3">
      <c r="A1" s="25" t="s">
        <v>710</v>
      </c>
      <c r="B1" s="25"/>
      <c r="C1" s="25"/>
      <c r="D1" s="25"/>
      <c r="E1" s="25"/>
      <c r="F1" s="25"/>
    </row>
    <row r="2" spans="1:6" s="15" customFormat="1" ht="32.4" customHeight="1" x14ac:dyDescent="0.3">
      <c r="A2" s="16"/>
      <c r="B2" s="16" t="s">
        <v>709</v>
      </c>
      <c r="C2" s="16" t="s">
        <v>0</v>
      </c>
      <c r="D2" s="17" t="s">
        <v>706</v>
      </c>
      <c r="E2" s="18" t="s">
        <v>707</v>
      </c>
      <c r="F2" s="22" t="s">
        <v>708</v>
      </c>
    </row>
    <row r="3" spans="1:6" x14ac:dyDescent="0.3">
      <c r="A3" s="26" t="s">
        <v>1</v>
      </c>
      <c r="B3" s="2" t="s">
        <v>2</v>
      </c>
      <c r="C3" s="3" t="s">
        <v>3</v>
      </c>
      <c r="D3" s="11">
        <f>VLOOKUP(B3,[1]Catalog!$B:$D,3,FALSE)</f>
        <v>333</v>
      </c>
      <c r="E3" s="19">
        <v>0.3</v>
      </c>
      <c r="F3" s="23">
        <f t="shared" ref="F3:F30" si="0">D3*(1-E3)*(1+0.75%)</f>
        <v>234.84825000000001</v>
      </c>
    </row>
    <row r="4" spans="1:6" x14ac:dyDescent="0.3">
      <c r="A4" s="27"/>
      <c r="B4" s="2" t="s">
        <v>4</v>
      </c>
      <c r="C4" s="3" t="s">
        <v>5</v>
      </c>
      <c r="D4" s="11">
        <f>VLOOKUP(B4,[1]Catalog!$B:$D,3,FALSE)</f>
        <v>360</v>
      </c>
      <c r="E4" s="19">
        <v>0.3</v>
      </c>
      <c r="F4" s="23">
        <f t="shared" si="0"/>
        <v>253.89</v>
      </c>
    </row>
    <row r="5" spans="1:6" x14ac:dyDescent="0.3">
      <c r="A5" s="27"/>
      <c r="B5" s="2" t="s">
        <v>6</v>
      </c>
      <c r="C5" s="3" t="s">
        <v>7</v>
      </c>
      <c r="D5" s="11">
        <f>VLOOKUP(B5,[1]Catalog!$B:$D,3,FALSE)</f>
        <v>174</v>
      </c>
      <c r="E5" s="19">
        <v>0.3</v>
      </c>
      <c r="F5" s="23">
        <f t="shared" si="0"/>
        <v>122.71350000000001</v>
      </c>
    </row>
    <row r="6" spans="1:6" x14ac:dyDescent="0.3">
      <c r="A6" s="27"/>
      <c r="B6" s="2" t="s">
        <v>8</v>
      </c>
      <c r="C6" s="3" t="s">
        <v>9</v>
      </c>
      <c r="D6" s="11">
        <f>VLOOKUP(B6,[1]Catalog!$B:$D,3,FALSE)</f>
        <v>117</v>
      </c>
      <c r="E6" s="19">
        <v>0.3</v>
      </c>
      <c r="F6" s="23">
        <f t="shared" si="0"/>
        <v>82.51424999999999</v>
      </c>
    </row>
    <row r="7" spans="1:6" x14ac:dyDescent="0.3">
      <c r="A7" s="27"/>
      <c r="B7" s="2" t="s">
        <v>10</v>
      </c>
      <c r="C7" s="3" t="s">
        <v>11</v>
      </c>
      <c r="D7" s="11">
        <f>VLOOKUP(B7,[1]Catalog!$B:$D,3,FALSE)</f>
        <v>292</v>
      </c>
      <c r="E7" s="19">
        <v>0.3</v>
      </c>
      <c r="F7" s="23">
        <f t="shared" si="0"/>
        <v>205.93299999999999</v>
      </c>
    </row>
    <row r="8" spans="1:6" x14ac:dyDescent="0.3">
      <c r="A8" s="27"/>
      <c r="B8" s="2" t="s">
        <v>12</v>
      </c>
      <c r="C8" s="3" t="s">
        <v>13</v>
      </c>
      <c r="D8" s="11">
        <f>VLOOKUP(B8,[1]Catalog!$B:$D,3,FALSE)</f>
        <v>174</v>
      </c>
      <c r="E8" s="19">
        <v>0.3</v>
      </c>
      <c r="F8" s="23">
        <f t="shared" si="0"/>
        <v>122.71350000000001</v>
      </c>
    </row>
    <row r="9" spans="1:6" x14ac:dyDescent="0.3">
      <c r="A9" s="27"/>
      <c r="B9" s="2" t="s">
        <v>14</v>
      </c>
      <c r="C9" s="3" t="s">
        <v>15</v>
      </c>
      <c r="D9" s="11">
        <f>VLOOKUP(B9,[1]Catalog!$B:$D,3,FALSE)</f>
        <v>275</v>
      </c>
      <c r="E9" s="19">
        <v>0.3</v>
      </c>
      <c r="F9" s="23">
        <f t="shared" si="0"/>
        <v>193.94375000000002</v>
      </c>
    </row>
    <row r="10" spans="1:6" x14ac:dyDescent="0.3">
      <c r="A10" s="27"/>
      <c r="B10" s="2" t="s">
        <v>16</v>
      </c>
      <c r="C10" s="3" t="s">
        <v>17</v>
      </c>
      <c r="D10" s="11">
        <f>VLOOKUP(B10,[1]Catalog!$B:$D,3,FALSE)</f>
        <v>295</v>
      </c>
      <c r="E10" s="19">
        <v>0.3</v>
      </c>
      <c r="F10" s="23">
        <f t="shared" si="0"/>
        <v>208.04875000000001</v>
      </c>
    </row>
    <row r="11" spans="1:6" x14ac:dyDescent="0.3">
      <c r="A11" s="27"/>
      <c r="B11" s="2" t="s">
        <v>18</v>
      </c>
      <c r="C11" s="3" t="s">
        <v>19</v>
      </c>
      <c r="D11" s="11">
        <f>VLOOKUP(B11,[1]Catalog!$B:$D,3,FALSE)</f>
        <v>174</v>
      </c>
      <c r="E11" s="19">
        <v>0.3</v>
      </c>
      <c r="F11" s="23">
        <f t="shared" si="0"/>
        <v>122.71350000000001</v>
      </c>
    </row>
    <row r="12" spans="1:6" x14ac:dyDescent="0.3">
      <c r="A12" s="27"/>
      <c r="B12" s="2" t="s">
        <v>20</v>
      </c>
      <c r="C12" s="3" t="s">
        <v>21</v>
      </c>
      <c r="D12" s="11">
        <f>VLOOKUP(B12,[1]Catalog!$B:$D,3,FALSE)</f>
        <v>432</v>
      </c>
      <c r="E12" s="19">
        <v>0.3</v>
      </c>
      <c r="F12" s="23">
        <f t="shared" si="0"/>
        <v>304.66800000000001</v>
      </c>
    </row>
    <row r="13" spans="1:6" x14ac:dyDescent="0.3">
      <c r="A13" s="27"/>
      <c r="B13" s="2" t="s">
        <v>22</v>
      </c>
      <c r="C13" s="3" t="s">
        <v>23</v>
      </c>
      <c r="D13" s="11">
        <f>VLOOKUP(B13,[1]Catalog!$B:$D,3,FALSE)</f>
        <v>417</v>
      </c>
      <c r="E13" s="19">
        <v>0.3</v>
      </c>
      <c r="F13" s="23">
        <f t="shared" si="0"/>
        <v>294.08924999999999</v>
      </c>
    </row>
    <row r="14" spans="1:6" x14ac:dyDescent="0.3">
      <c r="A14" s="27"/>
      <c r="B14" s="2" t="s">
        <v>24</v>
      </c>
      <c r="C14" s="3" t="s">
        <v>25</v>
      </c>
      <c r="D14" s="11">
        <f>VLOOKUP(B14,[1]Catalog!$B:$D,3,FALSE)</f>
        <v>440</v>
      </c>
      <c r="E14" s="19">
        <v>0.3</v>
      </c>
      <c r="F14" s="23">
        <f t="shared" si="0"/>
        <v>310.31</v>
      </c>
    </row>
    <row r="15" spans="1:6" x14ac:dyDescent="0.3">
      <c r="A15" s="27"/>
      <c r="B15" s="2" t="s">
        <v>26</v>
      </c>
      <c r="C15" s="3" t="s">
        <v>27</v>
      </c>
      <c r="D15" s="11">
        <f>VLOOKUP(B15,[1]Catalog!$B:$D,3,FALSE)</f>
        <v>461</v>
      </c>
      <c r="E15" s="19">
        <v>0.3</v>
      </c>
      <c r="F15" s="23">
        <f t="shared" si="0"/>
        <v>325.12025</v>
      </c>
    </row>
    <row r="16" spans="1:6" x14ac:dyDescent="0.3">
      <c r="A16" s="27"/>
      <c r="B16" s="2" t="s">
        <v>28</v>
      </c>
      <c r="C16" s="3" t="s">
        <v>29</v>
      </c>
      <c r="D16" s="11">
        <f>VLOOKUP(B16,[1]Catalog!$B:$D,3,FALSE)</f>
        <v>392</v>
      </c>
      <c r="E16" s="19">
        <v>0.3</v>
      </c>
      <c r="F16" s="23">
        <f t="shared" si="0"/>
        <v>276.45799999999997</v>
      </c>
    </row>
    <row r="17" spans="1:6" x14ac:dyDescent="0.3">
      <c r="A17" s="27"/>
      <c r="B17" s="2" t="s">
        <v>30</v>
      </c>
      <c r="C17" s="3" t="s">
        <v>31</v>
      </c>
      <c r="D17" s="11">
        <f>VLOOKUP(B17,[1]Catalog!$B:$D,3,FALSE)</f>
        <v>576</v>
      </c>
      <c r="E17" s="19">
        <v>0.3</v>
      </c>
      <c r="F17" s="23">
        <f t="shared" si="0"/>
        <v>406.22399999999999</v>
      </c>
    </row>
    <row r="18" spans="1:6" x14ac:dyDescent="0.3">
      <c r="A18" s="27"/>
      <c r="B18" s="2" t="s">
        <v>32</v>
      </c>
      <c r="C18" s="3" t="s">
        <v>33</v>
      </c>
      <c r="D18" s="11">
        <f>VLOOKUP(B18,[1]Catalog!$B:$D,3,FALSE)</f>
        <v>725</v>
      </c>
      <c r="E18" s="19">
        <v>0.3</v>
      </c>
      <c r="F18" s="23">
        <f t="shared" si="0"/>
        <v>511.30624999999998</v>
      </c>
    </row>
    <row r="19" spans="1:6" x14ac:dyDescent="0.3">
      <c r="A19" s="27"/>
      <c r="B19" s="2" t="s">
        <v>34</v>
      </c>
      <c r="C19" s="3" t="s">
        <v>35</v>
      </c>
      <c r="D19" s="11">
        <f>VLOOKUP(B19,[1]Catalog!$B:$D,3,FALSE)</f>
        <v>341</v>
      </c>
      <c r="E19" s="19">
        <v>0.3</v>
      </c>
      <c r="F19" s="23">
        <f t="shared" si="0"/>
        <v>240.49025</v>
      </c>
    </row>
    <row r="20" spans="1:6" x14ac:dyDescent="0.3">
      <c r="A20" s="27"/>
      <c r="B20" s="2" t="s">
        <v>36</v>
      </c>
      <c r="C20" s="3" t="s">
        <v>37</v>
      </c>
      <c r="D20" s="11">
        <f>VLOOKUP(B20,[1]Catalog!$B:$D,3,FALSE)</f>
        <v>147</v>
      </c>
      <c r="E20" s="19">
        <v>0.3</v>
      </c>
      <c r="F20" s="23">
        <f t="shared" si="0"/>
        <v>103.67175</v>
      </c>
    </row>
    <row r="21" spans="1:6" x14ac:dyDescent="0.3">
      <c r="A21" s="27"/>
      <c r="B21" s="2" t="s">
        <v>38</v>
      </c>
      <c r="C21" s="3" t="s">
        <v>39</v>
      </c>
      <c r="D21" s="11">
        <f>VLOOKUP(B21,[1]Catalog!$B:$D,3,FALSE)</f>
        <v>375</v>
      </c>
      <c r="E21" s="19">
        <v>0.3</v>
      </c>
      <c r="F21" s="23">
        <f t="shared" si="0"/>
        <v>264.46875</v>
      </c>
    </row>
    <row r="22" spans="1:6" x14ac:dyDescent="0.3">
      <c r="A22" s="27"/>
      <c r="B22" s="2" t="s">
        <v>40</v>
      </c>
      <c r="C22" s="3" t="s">
        <v>41</v>
      </c>
      <c r="D22" s="11">
        <f>VLOOKUP(B22,[1]Catalog!$B:$D,3,FALSE)</f>
        <v>354</v>
      </c>
      <c r="E22" s="19">
        <v>0.3</v>
      </c>
      <c r="F22" s="23">
        <f t="shared" si="0"/>
        <v>249.6585</v>
      </c>
    </row>
    <row r="23" spans="1:6" x14ac:dyDescent="0.3">
      <c r="A23" s="27"/>
      <c r="B23" s="2" t="s">
        <v>42</v>
      </c>
      <c r="C23" s="3" t="s">
        <v>43</v>
      </c>
      <c r="D23" s="11">
        <f>VLOOKUP(B23,[1]Catalog!$B:$D,3,FALSE)</f>
        <v>305</v>
      </c>
      <c r="E23" s="19">
        <v>0.3</v>
      </c>
      <c r="F23" s="23">
        <f t="shared" si="0"/>
        <v>215.10125000000002</v>
      </c>
    </row>
    <row r="24" spans="1:6" x14ac:dyDescent="0.3">
      <c r="A24" s="27"/>
      <c r="B24" s="2" t="s">
        <v>44</v>
      </c>
      <c r="C24" s="3" t="s">
        <v>45</v>
      </c>
      <c r="D24" s="11">
        <f>VLOOKUP(B24,[1]Catalog!$B:$D,3,FALSE)</f>
        <v>244</v>
      </c>
      <c r="E24" s="19">
        <v>0.3</v>
      </c>
      <c r="F24" s="23">
        <f t="shared" si="0"/>
        <v>172.08099999999999</v>
      </c>
    </row>
    <row r="25" spans="1:6" x14ac:dyDescent="0.3">
      <c r="A25" s="27"/>
      <c r="B25" s="2" t="s">
        <v>46</v>
      </c>
      <c r="C25" s="3" t="s">
        <v>47</v>
      </c>
      <c r="D25" s="11">
        <f>VLOOKUP(B25,[1]Catalog!$B:$D,3,FALSE)</f>
        <v>134</v>
      </c>
      <c r="E25" s="19">
        <v>0.3</v>
      </c>
      <c r="F25" s="23">
        <f t="shared" si="0"/>
        <v>94.503500000000003</v>
      </c>
    </row>
    <row r="26" spans="1:6" x14ac:dyDescent="0.3">
      <c r="A26" s="27"/>
      <c r="B26" s="2" t="s">
        <v>48</v>
      </c>
      <c r="C26" s="3" t="s">
        <v>23</v>
      </c>
      <c r="D26" s="11">
        <f>VLOOKUP(B26,[1]Catalog!$B:$D,3,FALSE)</f>
        <v>146</v>
      </c>
      <c r="E26" s="19">
        <v>0.3</v>
      </c>
      <c r="F26" s="23">
        <f t="shared" si="0"/>
        <v>102.9665</v>
      </c>
    </row>
    <row r="27" spans="1:6" x14ac:dyDescent="0.3">
      <c r="A27" s="27"/>
      <c r="B27" s="2" t="s">
        <v>49</v>
      </c>
      <c r="C27" s="3" t="s">
        <v>50</v>
      </c>
      <c r="D27" s="11">
        <f>VLOOKUP(B27,[1]Catalog!$B:$D,3,FALSE)</f>
        <v>181</v>
      </c>
      <c r="E27" s="19">
        <v>0.3</v>
      </c>
      <c r="F27" s="23">
        <f t="shared" si="0"/>
        <v>127.65025</v>
      </c>
    </row>
    <row r="28" spans="1:6" x14ac:dyDescent="0.3">
      <c r="A28" s="27"/>
      <c r="B28" s="2" t="s">
        <v>51</v>
      </c>
      <c r="C28" s="3" t="s">
        <v>52</v>
      </c>
      <c r="D28" s="11">
        <f>VLOOKUP(B28,[1]Catalog!$B:$D,3,FALSE)</f>
        <v>321</v>
      </c>
      <c r="E28" s="19">
        <v>0.3</v>
      </c>
      <c r="F28" s="23">
        <f t="shared" si="0"/>
        <v>226.38525000000001</v>
      </c>
    </row>
    <row r="29" spans="1:6" x14ac:dyDescent="0.3">
      <c r="A29" s="27"/>
      <c r="B29" s="2" t="s">
        <v>53</v>
      </c>
      <c r="C29" s="3" t="s">
        <v>54</v>
      </c>
      <c r="D29" s="11">
        <f>VLOOKUP(B29,[1]Catalog!$B:$D,3,FALSE)</f>
        <v>384</v>
      </c>
      <c r="E29" s="19">
        <v>0.3</v>
      </c>
      <c r="F29" s="23">
        <f t="shared" si="0"/>
        <v>270.81599999999997</v>
      </c>
    </row>
    <row r="30" spans="1:6" x14ac:dyDescent="0.3">
      <c r="A30" s="27"/>
      <c r="B30" s="2" t="s">
        <v>55</v>
      </c>
      <c r="C30" s="3" t="s">
        <v>56</v>
      </c>
      <c r="D30" s="11">
        <f>VLOOKUP(B30,[1]Catalog!$B:$D,3,FALSE)</f>
        <v>557</v>
      </c>
      <c r="E30" s="19">
        <v>0.3</v>
      </c>
      <c r="F30" s="23">
        <f t="shared" si="0"/>
        <v>392.82425000000001</v>
      </c>
    </row>
    <row r="31" spans="1:6" x14ac:dyDescent="0.3">
      <c r="A31" s="14"/>
      <c r="B31" s="2"/>
      <c r="C31" s="3"/>
      <c r="D31" s="11"/>
      <c r="E31" s="20"/>
      <c r="F31" s="23"/>
    </row>
    <row r="32" spans="1:6" x14ac:dyDescent="0.3">
      <c r="A32" s="4"/>
      <c r="B32" s="2"/>
      <c r="C32" s="5"/>
      <c r="D32" s="11"/>
      <c r="E32" s="20"/>
      <c r="F32" s="23"/>
    </row>
    <row r="33" spans="1:6" ht="15" customHeight="1" x14ac:dyDescent="0.3">
      <c r="A33" s="28" t="s">
        <v>57</v>
      </c>
      <c r="B33" s="2" t="s">
        <v>58</v>
      </c>
      <c r="C33" s="3" t="s">
        <v>59</v>
      </c>
      <c r="D33" s="11">
        <f>VLOOKUP(B33,[1]Catalog!$B:$D,3,FALSE)</f>
        <v>2310</v>
      </c>
      <c r="E33" s="20">
        <v>0.3</v>
      </c>
      <c r="F33" s="23">
        <f t="shared" ref="F33:F64" si="1">D33*(1-E33)*(1+0.75%)</f>
        <v>1629.1275000000001</v>
      </c>
    </row>
    <row r="34" spans="1:6" x14ac:dyDescent="0.3">
      <c r="A34" s="29"/>
      <c r="B34" s="2" t="s">
        <v>60</v>
      </c>
      <c r="C34" s="3" t="s">
        <v>61</v>
      </c>
      <c r="D34" s="11">
        <f>VLOOKUP(B34,[1]Catalog!$B:$D,3,FALSE)</f>
        <v>2310</v>
      </c>
      <c r="E34" s="20">
        <v>0.3</v>
      </c>
      <c r="F34" s="23">
        <f t="shared" si="1"/>
        <v>1629.1275000000001</v>
      </c>
    </row>
    <row r="35" spans="1:6" x14ac:dyDescent="0.3">
      <c r="A35" s="29"/>
      <c r="B35" s="2" t="s">
        <v>62</v>
      </c>
      <c r="C35" s="3" t="s">
        <v>63</v>
      </c>
      <c r="D35" s="11">
        <f>VLOOKUP(B35,[1]Catalog!$B:$D,3,FALSE)</f>
        <v>2834</v>
      </c>
      <c r="E35" s="20">
        <v>0.3</v>
      </c>
      <c r="F35" s="23">
        <f t="shared" si="1"/>
        <v>1998.6785</v>
      </c>
    </row>
    <row r="36" spans="1:6" x14ac:dyDescent="0.3">
      <c r="A36" s="29"/>
      <c r="B36" s="2" t="s">
        <v>64</v>
      </c>
      <c r="C36" s="3" t="s">
        <v>65</v>
      </c>
      <c r="D36" s="11">
        <f>VLOOKUP(B36,[1]Catalog!$B:$D,3,FALSE)</f>
        <v>2834</v>
      </c>
      <c r="E36" s="20">
        <v>0.3</v>
      </c>
      <c r="F36" s="23">
        <f t="shared" si="1"/>
        <v>1998.6785</v>
      </c>
    </row>
    <row r="37" spans="1:6" x14ac:dyDescent="0.3">
      <c r="A37" s="29"/>
      <c r="B37" s="2" t="s">
        <v>66</v>
      </c>
      <c r="C37" s="3" t="s">
        <v>67</v>
      </c>
      <c r="D37" s="11">
        <f>VLOOKUP(B37,[1]Catalog!$B:$D,3,FALSE)</f>
        <v>2659</v>
      </c>
      <c r="E37" s="20">
        <v>0.3</v>
      </c>
      <c r="F37" s="23">
        <f t="shared" si="1"/>
        <v>1875.2597500000002</v>
      </c>
    </row>
    <row r="38" spans="1:6" x14ac:dyDescent="0.3">
      <c r="A38" s="29"/>
      <c r="B38" s="2" t="s">
        <v>68</v>
      </c>
      <c r="C38" s="3" t="s">
        <v>69</v>
      </c>
      <c r="D38" s="11">
        <f>VLOOKUP(B38,[1]Catalog!$B:$D,3,FALSE)</f>
        <v>2659</v>
      </c>
      <c r="E38" s="20">
        <v>0.3</v>
      </c>
      <c r="F38" s="23">
        <f t="shared" si="1"/>
        <v>1875.2597500000002</v>
      </c>
    </row>
    <row r="39" spans="1:6" x14ac:dyDescent="0.3">
      <c r="A39" s="29"/>
      <c r="B39" s="2" t="s">
        <v>70</v>
      </c>
      <c r="C39" s="3" t="s">
        <v>71</v>
      </c>
      <c r="D39" s="11">
        <f>VLOOKUP(B39,[1]Catalog!$B:$D,3,FALSE)</f>
        <v>3185</v>
      </c>
      <c r="E39" s="20">
        <v>0.3</v>
      </c>
      <c r="F39" s="23">
        <f t="shared" si="1"/>
        <v>2246.2212500000001</v>
      </c>
    </row>
    <row r="40" spans="1:6" x14ac:dyDescent="0.3">
      <c r="A40" s="29"/>
      <c r="B40" s="2" t="s">
        <v>72</v>
      </c>
      <c r="C40" s="3" t="s">
        <v>73</v>
      </c>
      <c r="D40" s="11">
        <f>VLOOKUP(B40,[1]Catalog!$B:$D,3,FALSE)</f>
        <v>3185</v>
      </c>
      <c r="E40" s="20">
        <v>0.3</v>
      </c>
      <c r="F40" s="23">
        <f t="shared" si="1"/>
        <v>2246.2212500000001</v>
      </c>
    </row>
    <row r="41" spans="1:6" x14ac:dyDescent="0.3">
      <c r="A41" s="29"/>
      <c r="B41" s="2" t="s">
        <v>74</v>
      </c>
      <c r="C41" s="3" t="s">
        <v>75</v>
      </c>
      <c r="D41" s="11">
        <f>VLOOKUP(B41,[1]Catalog!$B:$D,3,FALSE)</f>
        <v>2893</v>
      </c>
      <c r="E41" s="20">
        <v>0.3</v>
      </c>
      <c r="F41" s="23">
        <f t="shared" si="1"/>
        <v>2040.2882500000001</v>
      </c>
    </row>
    <row r="42" spans="1:6" x14ac:dyDescent="0.3">
      <c r="A42" s="29"/>
      <c r="B42" s="2" t="s">
        <v>76</v>
      </c>
      <c r="C42" s="3" t="s">
        <v>77</v>
      </c>
      <c r="D42" s="11">
        <f>VLOOKUP(B42,[1]Catalog!$B:$D,3,FALSE)</f>
        <v>2893</v>
      </c>
      <c r="E42" s="20">
        <v>0.3</v>
      </c>
      <c r="F42" s="23">
        <f t="shared" si="1"/>
        <v>2040.2882500000001</v>
      </c>
    </row>
    <row r="43" spans="1:6" x14ac:dyDescent="0.3">
      <c r="A43" s="29"/>
      <c r="B43" s="2" t="s">
        <v>78</v>
      </c>
      <c r="C43" s="3" t="s">
        <v>79</v>
      </c>
      <c r="D43" s="11">
        <f>VLOOKUP(B43,[1]Catalog!$B:$D,3,FALSE)</f>
        <v>3418</v>
      </c>
      <c r="E43" s="20">
        <v>0.3</v>
      </c>
      <c r="F43" s="23">
        <f t="shared" si="1"/>
        <v>2410.5445</v>
      </c>
    </row>
    <row r="44" spans="1:6" x14ac:dyDescent="0.3">
      <c r="A44" s="29"/>
      <c r="B44" s="2" t="s">
        <v>80</v>
      </c>
      <c r="C44" s="3" t="s">
        <v>81</v>
      </c>
      <c r="D44" s="11">
        <f>VLOOKUP(B44,[1]Catalog!$B:$D,3,FALSE)</f>
        <v>3418</v>
      </c>
      <c r="E44" s="20">
        <v>0.3</v>
      </c>
      <c r="F44" s="23">
        <f t="shared" si="1"/>
        <v>2410.5445</v>
      </c>
    </row>
    <row r="45" spans="1:6" x14ac:dyDescent="0.3">
      <c r="A45" s="29"/>
      <c r="B45" s="2" t="s">
        <v>82</v>
      </c>
      <c r="C45" s="3" t="s">
        <v>83</v>
      </c>
      <c r="D45" s="11">
        <f>VLOOKUP(B45,[1]Catalog!$B:$D,3,FALSE)</f>
        <v>3244</v>
      </c>
      <c r="E45" s="20">
        <v>0.3</v>
      </c>
      <c r="F45" s="23">
        <f t="shared" si="1"/>
        <v>2287.8309999999997</v>
      </c>
    </row>
    <row r="46" spans="1:6" x14ac:dyDescent="0.3">
      <c r="A46" s="29"/>
      <c r="B46" s="2" t="s">
        <v>84</v>
      </c>
      <c r="C46" s="3" t="s">
        <v>85</v>
      </c>
      <c r="D46" s="11">
        <f>VLOOKUP(B46,[1]Catalog!$B:$D,3,FALSE)</f>
        <v>3244</v>
      </c>
      <c r="E46" s="20">
        <v>0.3</v>
      </c>
      <c r="F46" s="23">
        <f t="shared" si="1"/>
        <v>2287.8309999999997</v>
      </c>
    </row>
    <row r="47" spans="1:6" x14ac:dyDescent="0.3">
      <c r="A47" s="29"/>
      <c r="B47" s="2" t="s">
        <v>86</v>
      </c>
      <c r="C47" s="3" t="s">
        <v>87</v>
      </c>
      <c r="D47" s="11">
        <f>VLOOKUP(B47,[1]Catalog!$B:$D,3,FALSE)</f>
        <v>3769</v>
      </c>
      <c r="E47" s="20">
        <v>0.3</v>
      </c>
      <c r="F47" s="23">
        <f t="shared" si="1"/>
        <v>2658.08725</v>
      </c>
    </row>
    <row r="48" spans="1:6" x14ac:dyDescent="0.3">
      <c r="A48" s="29"/>
      <c r="B48" s="2" t="s">
        <v>88</v>
      </c>
      <c r="C48" s="3" t="s">
        <v>89</v>
      </c>
      <c r="D48" s="11">
        <f>VLOOKUP(B48,[1]Catalog!$B:$D,3,FALSE)</f>
        <v>3769</v>
      </c>
      <c r="E48" s="20">
        <v>0.3</v>
      </c>
      <c r="F48" s="23">
        <f t="shared" si="1"/>
        <v>2658.08725</v>
      </c>
    </row>
    <row r="49" spans="1:6" x14ac:dyDescent="0.3">
      <c r="A49" s="29"/>
      <c r="B49" s="2" t="s">
        <v>90</v>
      </c>
      <c r="C49" s="3" t="s">
        <v>91</v>
      </c>
      <c r="D49" s="11">
        <f>VLOOKUP(B49,[1]Catalog!$B:$D,3,FALSE)</f>
        <v>2436</v>
      </c>
      <c r="E49" s="20">
        <v>0.3</v>
      </c>
      <c r="F49" s="23">
        <f t="shared" si="1"/>
        <v>1717.989</v>
      </c>
    </row>
    <row r="50" spans="1:6" x14ac:dyDescent="0.3">
      <c r="A50" s="29"/>
      <c r="B50" s="2" t="s">
        <v>92</v>
      </c>
      <c r="C50" s="3" t="s">
        <v>93</v>
      </c>
      <c r="D50" s="11">
        <f>VLOOKUP(B50,[1]Catalog!$B:$D,3,FALSE)</f>
        <v>5690</v>
      </c>
      <c r="E50" s="20">
        <v>0.3</v>
      </c>
      <c r="F50" s="23">
        <f t="shared" si="1"/>
        <v>4012.8724999999999</v>
      </c>
    </row>
    <row r="51" spans="1:6" x14ac:dyDescent="0.3">
      <c r="A51" s="29"/>
      <c r="B51" s="2" t="s">
        <v>94</v>
      </c>
      <c r="C51" s="3" t="s">
        <v>95</v>
      </c>
      <c r="D51" s="11">
        <f>VLOOKUP(B51,[1]Catalog!$B:$D,3,FALSE)</f>
        <v>6152</v>
      </c>
      <c r="E51" s="20">
        <v>0.3</v>
      </c>
      <c r="F51" s="23">
        <f t="shared" si="1"/>
        <v>4338.6980000000003</v>
      </c>
    </row>
    <row r="52" spans="1:6" x14ac:dyDescent="0.3">
      <c r="A52" s="29"/>
      <c r="B52" s="2" t="s">
        <v>96</v>
      </c>
      <c r="C52" s="3" t="s">
        <v>97</v>
      </c>
      <c r="D52" s="11">
        <f>VLOOKUP(B52,[1]Catalog!$B:$D,3,FALSE)</f>
        <v>7573</v>
      </c>
      <c r="E52" s="20">
        <v>0.3</v>
      </c>
      <c r="F52" s="23">
        <f t="shared" si="1"/>
        <v>5340.8582500000002</v>
      </c>
    </row>
    <row r="53" spans="1:6" x14ac:dyDescent="0.3">
      <c r="A53" s="29"/>
      <c r="B53" s="2" t="s">
        <v>98</v>
      </c>
      <c r="C53" s="3" t="s">
        <v>99</v>
      </c>
      <c r="D53" s="11">
        <f>VLOOKUP(B53,[1]Catalog!$B:$D,3,FALSE)</f>
        <v>6875</v>
      </c>
      <c r="E53" s="20">
        <v>0.3</v>
      </c>
      <c r="F53" s="23">
        <f t="shared" si="1"/>
        <v>4848.59375</v>
      </c>
    </row>
    <row r="54" spans="1:6" x14ac:dyDescent="0.3">
      <c r="A54" s="29"/>
      <c r="B54" s="2" t="s">
        <v>100</v>
      </c>
      <c r="C54" s="3" t="s">
        <v>101</v>
      </c>
      <c r="D54" s="11">
        <f>VLOOKUP(B54,[1]Catalog!$B:$D,3,FALSE)</f>
        <v>5908</v>
      </c>
      <c r="E54" s="20">
        <v>0.3</v>
      </c>
      <c r="F54" s="23">
        <f t="shared" si="1"/>
        <v>4166.6169999999993</v>
      </c>
    </row>
    <row r="55" spans="1:6" x14ac:dyDescent="0.3">
      <c r="A55" s="29"/>
      <c r="B55" s="2" t="s">
        <v>102</v>
      </c>
      <c r="C55" s="3" t="s">
        <v>103</v>
      </c>
      <c r="D55" s="11">
        <f>VLOOKUP(B55,[1]Catalog!$B:$D,3,FALSE)</f>
        <v>7316</v>
      </c>
      <c r="E55" s="20">
        <v>0.3</v>
      </c>
      <c r="F55" s="23">
        <f t="shared" si="1"/>
        <v>5159.6090000000004</v>
      </c>
    </row>
    <row r="56" spans="1:6" x14ac:dyDescent="0.3">
      <c r="A56" s="29"/>
      <c r="B56" s="2" t="s">
        <v>104</v>
      </c>
      <c r="C56" s="3" t="s">
        <v>105</v>
      </c>
      <c r="D56" s="11">
        <f>VLOOKUP(B56,[1]Catalog!$B:$D,3,FALSE)</f>
        <v>6323</v>
      </c>
      <c r="E56" s="20">
        <v>0.3</v>
      </c>
      <c r="F56" s="23">
        <f t="shared" si="1"/>
        <v>4459.2957499999993</v>
      </c>
    </row>
    <row r="57" spans="1:6" x14ac:dyDescent="0.3">
      <c r="A57" s="29"/>
      <c r="B57" s="2" t="s">
        <v>106</v>
      </c>
      <c r="C57" s="3" t="s">
        <v>107</v>
      </c>
      <c r="D57" s="11">
        <f>VLOOKUP(B57,[1]Catalog!$B:$D,3,FALSE)</f>
        <v>7917</v>
      </c>
      <c r="E57" s="20">
        <v>0.3</v>
      </c>
      <c r="F57" s="23">
        <f t="shared" si="1"/>
        <v>5583.46425</v>
      </c>
    </row>
    <row r="58" spans="1:6" x14ac:dyDescent="0.3">
      <c r="A58" s="29"/>
      <c r="B58" s="2" t="s">
        <v>108</v>
      </c>
      <c r="C58" s="3" t="s">
        <v>109</v>
      </c>
      <c r="D58" s="11">
        <f>VLOOKUP(B58,[1]Catalog!$B:$D,3,FALSE)</f>
        <v>6603</v>
      </c>
      <c r="E58" s="20">
        <v>0.3</v>
      </c>
      <c r="F58" s="23">
        <f t="shared" si="1"/>
        <v>4656.7657499999996</v>
      </c>
    </row>
    <row r="59" spans="1:6" x14ac:dyDescent="0.3">
      <c r="A59" s="29"/>
      <c r="B59" s="2" t="s">
        <v>110</v>
      </c>
      <c r="C59" s="3" t="s">
        <v>111</v>
      </c>
      <c r="D59" s="11">
        <f>VLOOKUP(B59,[1]Catalog!$B:$D,3,FALSE)</f>
        <v>6354</v>
      </c>
      <c r="E59" s="20">
        <v>0.3</v>
      </c>
      <c r="F59" s="23">
        <f t="shared" si="1"/>
        <v>4481.1584999999995</v>
      </c>
    </row>
    <row r="60" spans="1:6" x14ac:dyDescent="0.3">
      <c r="A60" s="29"/>
      <c r="B60" s="2" t="s">
        <v>112</v>
      </c>
      <c r="C60" s="3" t="s">
        <v>113</v>
      </c>
      <c r="D60" s="11">
        <f>VLOOKUP(B60,[1]Catalog!$B:$D,3,FALSE)</f>
        <v>7979</v>
      </c>
      <c r="E60" s="20">
        <v>0.3</v>
      </c>
      <c r="F60" s="23">
        <f t="shared" si="1"/>
        <v>5627.1897499999995</v>
      </c>
    </row>
    <row r="61" spans="1:6" x14ac:dyDescent="0.3">
      <c r="A61" s="29"/>
      <c r="B61" s="2" t="s">
        <v>114</v>
      </c>
      <c r="C61" s="3" t="s">
        <v>115</v>
      </c>
      <c r="D61" s="11">
        <f>VLOOKUP(B61,[1]Catalog!$B:$D,3,FALSE)</f>
        <v>4810</v>
      </c>
      <c r="E61" s="20">
        <v>0.3</v>
      </c>
      <c r="F61" s="23">
        <f t="shared" si="1"/>
        <v>3392.2525000000001</v>
      </c>
    </row>
    <row r="62" spans="1:6" x14ac:dyDescent="0.3">
      <c r="A62" s="29"/>
      <c r="B62" s="2" t="s">
        <v>116</v>
      </c>
      <c r="C62" s="3" t="s">
        <v>117</v>
      </c>
      <c r="D62" s="11">
        <f>VLOOKUP(B62,[1]Catalog!$B:$D,3,FALSE)</f>
        <v>6255</v>
      </c>
      <c r="E62" s="20">
        <v>0.3</v>
      </c>
      <c r="F62" s="23">
        <f t="shared" si="1"/>
        <v>4411.3387499999999</v>
      </c>
    </row>
    <row r="63" spans="1:6" x14ac:dyDescent="0.3">
      <c r="A63" s="29"/>
      <c r="B63" s="2" t="s">
        <v>118</v>
      </c>
      <c r="C63" s="3" t="s">
        <v>119</v>
      </c>
      <c r="D63" s="11">
        <f>VLOOKUP(B63,[1]Catalog!$B:$D,3,FALSE)</f>
        <v>7601</v>
      </c>
      <c r="E63" s="20">
        <v>0.3</v>
      </c>
      <c r="F63" s="23">
        <f t="shared" si="1"/>
        <v>5360.6052500000005</v>
      </c>
    </row>
    <row r="64" spans="1:6" x14ac:dyDescent="0.3">
      <c r="A64" s="29"/>
      <c r="B64" s="2" t="s">
        <v>120</v>
      </c>
      <c r="C64" s="3" t="s">
        <v>121</v>
      </c>
      <c r="D64" s="11">
        <f>VLOOKUP(B64,[1]Catalog!$B:$D,3,FALSE)</f>
        <v>438</v>
      </c>
      <c r="E64" s="20">
        <v>0.3</v>
      </c>
      <c r="F64" s="23">
        <f t="shared" si="1"/>
        <v>308.89949999999999</v>
      </c>
    </row>
    <row r="65" spans="1:6" x14ac:dyDescent="0.3">
      <c r="A65" s="29"/>
      <c r="B65" s="2" t="s">
        <v>122</v>
      </c>
      <c r="C65" s="3" t="s">
        <v>123</v>
      </c>
      <c r="D65" s="11">
        <f>VLOOKUP(B65,[1]Catalog!$B:$D,3,FALSE)</f>
        <v>464</v>
      </c>
      <c r="E65" s="20">
        <v>0.3</v>
      </c>
      <c r="F65" s="23">
        <f t="shared" ref="F65:F96" si="2">D65*(1-E65)*(1+0.75%)</f>
        <v>327.23599999999999</v>
      </c>
    </row>
    <row r="66" spans="1:6" x14ac:dyDescent="0.3">
      <c r="A66" s="29"/>
      <c r="B66" s="2" t="s">
        <v>124</v>
      </c>
      <c r="C66" s="3" t="s">
        <v>125</v>
      </c>
      <c r="D66" s="11">
        <f>VLOOKUP(B66,[1]Catalog!$B:$D,3,FALSE)</f>
        <v>455</v>
      </c>
      <c r="E66" s="20">
        <v>0.3</v>
      </c>
      <c r="F66" s="23">
        <f t="shared" si="2"/>
        <v>320.88875000000002</v>
      </c>
    </row>
    <row r="67" spans="1:6" x14ac:dyDescent="0.3">
      <c r="A67" s="29"/>
      <c r="B67" s="2" t="s">
        <v>126</v>
      </c>
      <c r="C67" s="3" t="s">
        <v>127</v>
      </c>
      <c r="D67" s="11">
        <f>VLOOKUP(B67,[1]Catalog!$B:$D,3,FALSE)</f>
        <v>484</v>
      </c>
      <c r="E67" s="20">
        <v>0.3</v>
      </c>
      <c r="F67" s="23">
        <f t="shared" si="2"/>
        <v>341.34099999999995</v>
      </c>
    </row>
    <row r="68" spans="1:6" x14ac:dyDescent="0.3">
      <c r="A68" s="29"/>
      <c r="B68" s="2" t="s">
        <v>128</v>
      </c>
      <c r="C68" s="3" t="s">
        <v>129</v>
      </c>
      <c r="D68" s="11">
        <f>VLOOKUP(B68,[1]Catalog!$B:$D,3,FALSE)</f>
        <v>873</v>
      </c>
      <c r="E68" s="20">
        <v>0.3</v>
      </c>
      <c r="F68" s="23">
        <f t="shared" si="2"/>
        <v>615.68324999999993</v>
      </c>
    </row>
    <row r="69" spans="1:6" x14ac:dyDescent="0.3">
      <c r="A69" s="29"/>
      <c r="B69" s="2" t="s">
        <v>130</v>
      </c>
      <c r="C69" s="3" t="s">
        <v>131</v>
      </c>
      <c r="D69" s="11">
        <f>VLOOKUP(B69,[1]Catalog!$B:$D,3,FALSE)</f>
        <v>984</v>
      </c>
      <c r="E69" s="20">
        <v>0.3</v>
      </c>
      <c r="F69" s="23">
        <f t="shared" si="2"/>
        <v>693.96600000000001</v>
      </c>
    </row>
    <row r="70" spans="1:6" x14ac:dyDescent="0.3">
      <c r="A70" s="29"/>
      <c r="B70" s="2" t="s">
        <v>132</v>
      </c>
      <c r="C70" s="3" t="s">
        <v>133</v>
      </c>
      <c r="D70" s="11">
        <f>VLOOKUP(B70,[1]Catalog!$B:$D,3,FALSE)</f>
        <v>586</v>
      </c>
      <c r="E70" s="20">
        <v>0.3</v>
      </c>
      <c r="F70" s="23">
        <f t="shared" si="2"/>
        <v>413.2765</v>
      </c>
    </row>
    <row r="71" spans="1:6" x14ac:dyDescent="0.3">
      <c r="A71" s="29"/>
      <c r="B71" s="2" t="s">
        <v>134</v>
      </c>
      <c r="C71" s="3" t="s">
        <v>135</v>
      </c>
      <c r="D71" s="11">
        <f>VLOOKUP(B71,[1]Catalog!$B:$D,3,FALSE)</f>
        <v>849</v>
      </c>
      <c r="E71" s="20">
        <v>0.3</v>
      </c>
      <c r="F71" s="23">
        <f t="shared" si="2"/>
        <v>598.75725</v>
      </c>
    </row>
    <row r="72" spans="1:6" x14ac:dyDescent="0.3">
      <c r="A72" s="29"/>
      <c r="B72" s="2" t="s">
        <v>136</v>
      </c>
      <c r="C72" s="3" t="s">
        <v>137</v>
      </c>
      <c r="D72" s="11">
        <f>VLOOKUP(B72,[1]Catalog!$B:$D,3,FALSE)</f>
        <v>610</v>
      </c>
      <c r="E72" s="20">
        <v>0.3</v>
      </c>
      <c r="F72" s="23">
        <f t="shared" si="2"/>
        <v>430.20250000000004</v>
      </c>
    </row>
    <row r="73" spans="1:6" x14ac:dyDescent="0.3">
      <c r="A73" s="29"/>
      <c r="B73" s="2" t="s">
        <v>138</v>
      </c>
      <c r="C73" s="3" t="s">
        <v>139</v>
      </c>
      <c r="D73" s="11">
        <f>VLOOKUP(B73,[1]Catalog!$B:$D,3,FALSE)</f>
        <v>637</v>
      </c>
      <c r="E73" s="20">
        <v>0.3</v>
      </c>
      <c r="F73" s="23">
        <f t="shared" si="2"/>
        <v>449.24425000000002</v>
      </c>
    </row>
    <row r="74" spans="1:6" x14ac:dyDescent="0.3">
      <c r="A74" s="29"/>
      <c r="B74" s="2" t="s">
        <v>140</v>
      </c>
      <c r="C74" s="3" t="s">
        <v>141</v>
      </c>
      <c r="D74" s="11">
        <f>VLOOKUP(B74,[1]Catalog!$B:$D,3,FALSE)</f>
        <v>648</v>
      </c>
      <c r="E74" s="20">
        <v>0.3</v>
      </c>
      <c r="F74" s="23">
        <f t="shared" si="2"/>
        <v>457.00200000000001</v>
      </c>
    </row>
    <row r="75" spans="1:6" x14ac:dyDescent="0.3">
      <c r="A75" s="29"/>
      <c r="B75" s="2" t="s">
        <v>142</v>
      </c>
      <c r="C75" s="3" t="s">
        <v>143</v>
      </c>
      <c r="D75" s="11">
        <f>VLOOKUP(B75,[1]Catalog!$B:$D,3,FALSE)</f>
        <v>617</v>
      </c>
      <c r="E75" s="20">
        <v>0.3</v>
      </c>
      <c r="F75" s="23">
        <f t="shared" si="2"/>
        <v>435.13925</v>
      </c>
    </row>
    <row r="76" spans="1:6" x14ac:dyDescent="0.3">
      <c r="A76" s="29"/>
      <c r="B76" s="2" t="s">
        <v>144</v>
      </c>
      <c r="C76" s="3" t="s">
        <v>145</v>
      </c>
      <c r="D76" s="11">
        <f>VLOOKUP(B76,[1]Catalog!$B:$D,3,FALSE)</f>
        <v>746</v>
      </c>
      <c r="E76" s="20">
        <v>0.3</v>
      </c>
      <c r="F76" s="23">
        <f t="shared" si="2"/>
        <v>526.11649999999997</v>
      </c>
    </row>
    <row r="77" spans="1:6" x14ac:dyDescent="0.3">
      <c r="A77" s="29"/>
      <c r="B77" s="2" t="s">
        <v>146</v>
      </c>
      <c r="C77" s="3" t="s">
        <v>147</v>
      </c>
      <c r="D77" s="11">
        <f>VLOOKUP(B77,[1]Catalog!$B:$D,3,FALSE)</f>
        <v>1191</v>
      </c>
      <c r="E77" s="20">
        <v>0.3</v>
      </c>
      <c r="F77" s="23">
        <f t="shared" si="2"/>
        <v>839.95275000000004</v>
      </c>
    </row>
    <row r="78" spans="1:6" x14ac:dyDescent="0.3">
      <c r="A78" s="29"/>
      <c r="B78" s="2" t="s">
        <v>148</v>
      </c>
      <c r="C78" s="3" t="s">
        <v>149</v>
      </c>
      <c r="D78" s="11">
        <f>VLOOKUP(B78,[1]Catalog!$B:$D,3,FALSE)</f>
        <v>801</v>
      </c>
      <c r="E78" s="20">
        <v>0.3</v>
      </c>
      <c r="F78" s="23">
        <f t="shared" si="2"/>
        <v>564.90524999999991</v>
      </c>
    </row>
    <row r="79" spans="1:6" x14ac:dyDescent="0.3">
      <c r="A79" s="29"/>
      <c r="B79" s="2" t="s">
        <v>150</v>
      </c>
      <c r="C79" s="3" t="s">
        <v>151</v>
      </c>
      <c r="D79" s="11">
        <f>VLOOKUP(B79,[1]Catalog!$B:$D,3,FALSE)</f>
        <v>1134</v>
      </c>
      <c r="E79" s="20">
        <v>0.3</v>
      </c>
      <c r="F79" s="23">
        <f t="shared" si="2"/>
        <v>799.75350000000003</v>
      </c>
    </row>
    <row r="80" spans="1:6" x14ac:dyDescent="0.3">
      <c r="A80" s="29"/>
      <c r="B80" s="2" t="s">
        <v>152</v>
      </c>
      <c r="C80" s="3" t="s">
        <v>153</v>
      </c>
      <c r="D80" s="11">
        <f>VLOOKUP(B80,[1]Catalog!$B:$D,3,FALSE)</f>
        <v>882</v>
      </c>
      <c r="E80" s="20">
        <v>0.3</v>
      </c>
      <c r="F80" s="23">
        <f t="shared" si="2"/>
        <v>622.03049999999996</v>
      </c>
    </row>
    <row r="81" spans="1:6" x14ac:dyDescent="0.3">
      <c r="A81" s="29"/>
      <c r="B81" s="2" t="s">
        <v>154</v>
      </c>
      <c r="C81" s="3" t="s">
        <v>155</v>
      </c>
      <c r="D81" s="11">
        <f>VLOOKUP(B81,[1]Catalog!$B:$D,3,FALSE)</f>
        <v>1169</v>
      </c>
      <c r="E81" s="20">
        <v>0.3</v>
      </c>
      <c r="F81" s="23">
        <f t="shared" si="2"/>
        <v>824.43724999999995</v>
      </c>
    </row>
    <row r="82" spans="1:6" x14ac:dyDescent="0.3">
      <c r="A82" s="29"/>
      <c r="B82" s="2" t="s">
        <v>156</v>
      </c>
      <c r="C82" s="3" t="s">
        <v>157</v>
      </c>
      <c r="D82" s="11">
        <f>VLOOKUP(B82,[1]Catalog!$B:$D,3,FALSE)</f>
        <v>923</v>
      </c>
      <c r="E82" s="20">
        <v>0.3</v>
      </c>
      <c r="F82" s="23">
        <f t="shared" si="2"/>
        <v>650.94574999999998</v>
      </c>
    </row>
    <row r="83" spans="1:6" x14ac:dyDescent="0.3">
      <c r="A83" s="29"/>
      <c r="B83" s="2" t="s">
        <v>158</v>
      </c>
      <c r="C83" s="3" t="s">
        <v>159</v>
      </c>
      <c r="D83" s="11">
        <f>VLOOKUP(B83,[1]Catalog!$B:$D,3,FALSE)</f>
        <v>1222</v>
      </c>
      <c r="E83" s="20">
        <v>0.3</v>
      </c>
      <c r="F83" s="23">
        <f t="shared" si="2"/>
        <v>861.81550000000004</v>
      </c>
    </row>
    <row r="84" spans="1:6" x14ac:dyDescent="0.3">
      <c r="A84" s="29"/>
      <c r="B84" s="2" t="s">
        <v>160</v>
      </c>
      <c r="C84" s="3" t="s">
        <v>161</v>
      </c>
      <c r="D84" s="11">
        <f>VLOOKUP(B84,[1]Catalog!$B:$D,3,FALSE)</f>
        <v>600</v>
      </c>
      <c r="E84" s="20">
        <v>0.3</v>
      </c>
      <c r="F84" s="23">
        <f t="shared" si="2"/>
        <v>423.15000000000003</v>
      </c>
    </row>
    <row r="85" spans="1:6" x14ac:dyDescent="0.3">
      <c r="A85" s="29"/>
      <c r="B85" s="2" t="s">
        <v>162</v>
      </c>
      <c r="C85" s="3" t="s">
        <v>163</v>
      </c>
      <c r="D85" s="11">
        <f>VLOOKUP(B85,[1]Catalog!$B:$D,3,FALSE)</f>
        <v>853</v>
      </c>
      <c r="E85" s="20">
        <v>0.3</v>
      </c>
      <c r="F85" s="23">
        <f t="shared" si="2"/>
        <v>601.57824999999991</v>
      </c>
    </row>
    <row r="86" spans="1:6" x14ac:dyDescent="0.3">
      <c r="A86" s="29"/>
      <c r="B86" s="2" t="s">
        <v>164</v>
      </c>
      <c r="C86" s="3" t="s">
        <v>165</v>
      </c>
      <c r="D86" s="11">
        <f>VLOOKUP(B86,[1]Catalog!$B:$D,3,FALSE)</f>
        <v>705</v>
      </c>
      <c r="E86" s="20">
        <v>0.3</v>
      </c>
      <c r="F86" s="23">
        <f t="shared" si="2"/>
        <v>497.20124999999996</v>
      </c>
    </row>
    <row r="87" spans="1:6" x14ac:dyDescent="0.3">
      <c r="A87" s="29"/>
      <c r="B87" s="2" t="s">
        <v>166</v>
      </c>
      <c r="C87" s="3" t="s">
        <v>167</v>
      </c>
      <c r="D87" s="11">
        <f>VLOOKUP(B87,[1]Catalog!$B:$D,3,FALSE)</f>
        <v>1158</v>
      </c>
      <c r="E87" s="20">
        <v>0.3</v>
      </c>
      <c r="F87" s="23">
        <f t="shared" si="2"/>
        <v>816.67949999999996</v>
      </c>
    </row>
    <row r="88" spans="1:6" x14ac:dyDescent="0.3">
      <c r="A88" s="29"/>
      <c r="B88" s="2" t="s">
        <v>168</v>
      </c>
      <c r="C88" s="3" t="s">
        <v>169</v>
      </c>
      <c r="D88" s="11">
        <f>VLOOKUP(B88,[1]Catalog!$B:$D,3,FALSE)</f>
        <v>468</v>
      </c>
      <c r="E88" s="20">
        <v>0.3</v>
      </c>
      <c r="F88" s="23">
        <f t="shared" si="2"/>
        <v>330.05699999999996</v>
      </c>
    </row>
    <row r="89" spans="1:6" x14ac:dyDescent="0.3">
      <c r="A89" s="29"/>
      <c r="B89" s="2" t="s">
        <v>170</v>
      </c>
      <c r="C89" s="3" t="s">
        <v>171</v>
      </c>
      <c r="D89" s="11">
        <f>VLOOKUP(B89,[1]Catalog!$B:$D,3,FALSE)</f>
        <v>553</v>
      </c>
      <c r="E89" s="20">
        <v>0.3</v>
      </c>
      <c r="F89" s="23">
        <f t="shared" si="2"/>
        <v>390.00324999999998</v>
      </c>
    </row>
    <row r="90" spans="1:6" x14ac:dyDescent="0.3">
      <c r="A90" s="29"/>
      <c r="B90" s="2" t="s">
        <v>172</v>
      </c>
      <c r="C90" s="3" t="s">
        <v>173</v>
      </c>
      <c r="D90" s="11">
        <f>VLOOKUP(B90,[1]Catalog!$B:$D,3,FALSE)</f>
        <v>89</v>
      </c>
      <c r="E90" s="20">
        <v>0.3</v>
      </c>
      <c r="F90" s="23">
        <f t="shared" si="2"/>
        <v>62.767250000000004</v>
      </c>
    </row>
    <row r="91" spans="1:6" x14ac:dyDescent="0.3">
      <c r="A91" s="29"/>
      <c r="B91" s="2" t="s">
        <v>174</v>
      </c>
      <c r="C91" s="3" t="s">
        <v>175</v>
      </c>
      <c r="D91" s="11">
        <f>VLOOKUP(B91,[1]Catalog!$B:$D,3,FALSE)</f>
        <v>796</v>
      </c>
      <c r="E91" s="20">
        <v>0.3</v>
      </c>
      <c r="F91" s="23">
        <f t="shared" si="2"/>
        <v>561.37900000000002</v>
      </c>
    </row>
    <row r="92" spans="1:6" x14ac:dyDescent="0.3">
      <c r="A92" s="29"/>
      <c r="B92" s="2" t="s">
        <v>176</v>
      </c>
      <c r="C92" s="3" t="s">
        <v>177</v>
      </c>
      <c r="D92" s="11">
        <f>VLOOKUP(B92,[1]Catalog!$B:$D,3,FALSE)</f>
        <v>143</v>
      </c>
      <c r="E92" s="20">
        <v>0.3</v>
      </c>
      <c r="F92" s="23">
        <f t="shared" si="2"/>
        <v>100.85075000000001</v>
      </c>
    </row>
    <row r="93" spans="1:6" x14ac:dyDescent="0.3">
      <c r="A93" s="29"/>
      <c r="B93" s="2" t="s">
        <v>178</v>
      </c>
      <c r="C93" s="3" t="s">
        <v>179</v>
      </c>
      <c r="D93" s="11">
        <f>VLOOKUP(B93,[1]Catalog!$B:$D,3,FALSE)</f>
        <v>1062</v>
      </c>
      <c r="E93" s="20">
        <v>0.3</v>
      </c>
      <c r="F93" s="23">
        <f t="shared" si="2"/>
        <v>748.97550000000001</v>
      </c>
    </row>
    <row r="94" spans="1:6" x14ac:dyDescent="0.3">
      <c r="A94" s="29"/>
      <c r="B94" s="2" t="s">
        <v>180</v>
      </c>
      <c r="C94" s="3" t="s">
        <v>181</v>
      </c>
      <c r="D94" s="11">
        <f>VLOOKUP(B94,[1]Catalog!$B:$D,3,FALSE)</f>
        <v>381</v>
      </c>
      <c r="E94" s="20">
        <v>0.3</v>
      </c>
      <c r="F94" s="23">
        <f t="shared" si="2"/>
        <v>268.70024999999998</v>
      </c>
    </row>
    <row r="95" spans="1:6" x14ac:dyDescent="0.3">
      <c r="A95" s="29"/>
      <c r="B95" s="2" t="s">
        <v>182</v>
      </c>
      <c r="C95" s="3" t="s">
        <v>183</v>
      </c>
      <c r="D95" s="11">
        <f>VLOOKUP(B95,[1]Catalog!$B:$D,3,FALSE)</f>
        <v>2864</v>
      </c>
      <c r="E95" s="20">
        <v>0.3</v>
      </c>
      <c r="F95" s="23">
        <f t="shared" si="2"/>
        <v>2019.836</v>
      </c>
    </row>
    <row r="96" spans="1:6" x14ac:dyDescent="0.3">
      <c r="A96" s="29"/>
      <c r="B96" s="2" t="s">
        <v>184</v>
      </c>
      <c r="C96" s="3" t="s">
        <v>185</v>
      </c>
      <c r="D96" s="11">
        <f>VLOOKUP(B96,[1]Catalog!$B:$D,3,FALSE)</f>
        <v>523</v>
      </c>
      <c r="E96" s="20">
        <v>0.3</v>
      </c>
      <c r="F96" s="23">
        <f t="shared" si="2"/>
        <v>368.84575000000001</v>
      </c>
    </row>
    <row r="97" spans="1:6" x14ac:dyDescent="0.3">
      <c r="A97" s="29"/>
      <c r="B97" s="2" t="s">
        <v>186</v>
      </c>
      <c r="C97" s="3" t="s">
        <v>187</v>
      </c>
      <c r="D97" s="11">
        <f>VLOOKUP(B97,[1]Catalog!$B:$D,3,FALSE)</f>
        <v>570</v>
      </c>
      <c r="E97" s="20">
        <v>0.3</v>
      </c>
      <c r="F97" s="23">
        <f t="shared" ref="F97:F128" si="3">D97*(1-E97)*(1+0.75%)</f>
        <v>401.99250000000001</v>
      </c>
    </row>
    <row r="98" spans="1:6" x14ac:dyDescent="0.3">
      <c r="A98" s="29"/>
      <c r="B98" s="2" t="s">
        <v>188</v>
      </c>
      <c r="C98" s="3" t="s">
        <v>189</v>
      </c>
      <c r="D98" s="11">
        <f>VLOOKUP(B98,[1]Catalog!$B:$D,3,FALSE)</f>
        <v>544</v>
      </c>
      <c r="E98" s="20">
        <v>0.3</v>
      </c>
      <c r="F98" s="23">
        <f t="shared" si="3"/>
        <v>383.65600000000001</v>
      </c>
    </row>
    <row r="99" spans="1:6" x14ac:dyDescent="0.3">
      <c r="A99" s="29"/>
      <c r="B99" s="2" t="s">
        <v>190</v>
      </c>
      <c r="C99" s="3" t="s">
        <v>191</v>
      </c>
      <c r="D99" s="11">
        <f>VLOOKUP(B99,[1]Catalog!$B:$D,3,FALSE)</f>
        <v>590</v>
      </c>
      <c r="E99" s="20">
        <v>0.3</v>
      </c>
      <c r="F99" s="23">
        <f t="shared" si="3"/>
        <v>416.09750000000003</v>
      </c>
    </row>
    <row r="100" spans="1:6" x14ac:dyDescent="0.3">
      <c r="A100" s="29"/>
      <c r="B100" s="2" t="s">
        <v>192</v>
      </c>
      <c r="C100" s="3" t="s">
        <v>193</v>
      </c>
      <c r="D100" s="11">
        <f>VLOOKUP(B100,[1]Catalog!$B:$D,3,FALSE)</f>
        <v>189</v>
      </c>
      <c r="E100" s="20">
        <v>0.3</v>
      </c>
      <c r="F100" s="23">
        <f t="shared" si="3"/>
        <v>133.29225</v>
      </c>
    </row>
    <row r="101" spans="1:6" x14ac:dyDescent="0.3">
      <c r="A101" s="29"/>
      <c r="B101" s="2" t="s">
        <v>194</v>
      </c>
      <c r="C101" s="3" t="s">
        <v>195</v>
      </c>
      <c r="D101" s="11">
        <f>VLOOKUP(B101,[1]Catalog!$B:$D,3,FALSE)</f>
        <v>1770</v>
      </c>
      <c r="E101" s="20">
        <v>0.3</v>
      </c>
      <c r="F101" s="23">
        <f t="shared" si="3"/>
        <v>1248.2925</v>
      </c>
    </row>
    <row r="102" spans="1:6" x14ac:dyDescent="0.3">
      <c r="A102" s="29"/>
      <c r="B102" s="2" t="s">
        <v>196</v>
      </c>
      <c r="C102" s="3" t="s">
        <v>197</v>
      </c>
      <c r="D102" s="11">
        <f>VLOOKUP(B102,[1]Catalog!$B:$D,3,FALSE)</f>
        <v>167</v>
      </c>
      <c r="E102" s="20">
        <v>0.3</v>
      </c>
      <c r="F102" s="23">
        <f t="shared" si="3"/>
        <v>117.77674999999999</v>
      </c>
    </row>
    <row r="103" spans="1:6" x14ac:dyDescent="0.3">
      <c r="A103" s="29"/>
      <c r="B103" s="2" t="s">
        <v>198</v>
      </c>
      <c r="C103" s="3" t="s">
        <v>199</v>
      </c>
      <c r="D103" s="11">
        <f>VLOOKUP(B103,[1]Catalog!$B:$D,3,FALSE)</f>
        <v>1593</v>
      </c>
      <c r="E103" s="20">
        <v>0.3</v>
      </c>
      <c r="F103" s="23">
        <f t="shared" si="3"/>
        <v>1123.46325</v>
      </c>
    </row>
    <row r="104" spans="1:6" x14ac:dyDescent="0.3">
      <c r="A104" s="29"/>
      <c r="B104" s="2" t="s">
        <v>200</v>
      </c>
      <c r="C104" s="3" t="s">
        <v>201</v>
      </c>
      <c r="D104" s="11">
        <f>VLOOKUP(B104,[1]Catalog!$B:$D,3,FALSE)</f>
        <v>216</v>
      </c>
      <c r="E104" s="20">
        <v>0.3</v>
      </c>
      <c r="F104" s="23">
        <f t="shared" si="3"/>
        <v>152.334</v>
      </c>
    </row>
    <row r="105" spans="1:6" x14ac:dyDescent="0.3">
      <c r="A105" s="29"/>
      <c r="B105" s="2" t="s">
        <v>202</v>
      </c>
      <c r="C105" s="3" t="s">
        <v>203</v>
      </c>
      <c r="D105" s="11">
        <f>VLOOKUP(B105,[1]Catalog!$B:$D,3,FALSE)</f>
        <v>223</v>
      </c>
      <c r="E105" s="20">
        <v>0.3</v>
      </c>
      <c r="F105" s="23">
        <f t="shared" si="3"/>
        <v>157.27074999999999</v>
      </c>
    </row>
    <row r="106" spans="1:6" x14ac:dyDescent="0.3">
      <c r="A106" s="29"/>
      <c r="B106" s="2" t="s">
        <v>204</v>
      </c>
      <c r="C106" s="3" t="s">
        <v>205</v>
      </c>
      <c r="D106" s="11">
        <f>VLOOKUP(B106,[1]Catalog!$B:$D,3,FALSE)</f>
        <v>216</v>
      </c>
      <c r="E106" s="20">
        <v>0.3</v>
      </c>
      <c r="F106" s="23">
        <f t="shared" si="3"/>
        <v>152.334</v>
      </c>
    </row>
    <row r="107" spans="1:6" x14ac:dyDescent="0.3">
      <c r="A107" s="29"/>
      <c r="B107" s="2" t="s">
        <v>206</v>
      </c>
      <c r="C107" s="3" t="s">
        <v>207</v>
      </c>
      <c r="D107" s="11">
        <f>VLOOKUP(B107,[1]Catalog!$B:$D,3,FALSE)</f>
        <v>256</v>
      </c>
      <c r="E107" s="20">
        <v>0.3</v>
      </c>
      <c r="F107" s="23">
        <f t="shared" si="3"/>
        <v>180.54400000000001</v>
      </c>
    </row>
    <row r="108" spans="1:6" x14ac:dyDescent="0.3">
      <c r="A108" s="29"/>
      <c r="B108" s="2" t="s">
        <v>208</v>
      </c>
      <c r="C108" s="3" t="s">
        <v>209</v>
      </c>
      <c r="D108" s="11">
        <f>VLOOKUP(B108,[1]Catalog!$B:$D,3,FALSE)</f>
        <v>224</v>
      </c>
      <c r="E108" s="20">
        <v>0.3</v>
      </c>
      <c r="F108" s="23">
        <f t="shared" si="3"/>
        <v>157.976</v>
      </c>
    </row>
    <row r="109" spans="1:6" x14ac:dyDescent="0.3">
      <c r="A109" s="29"/>
      <c r="B109" s="2" t="s">
        <v>210</v>
      </c>
      <c r="C109" s="3" t="s">
        <v>211</v>
      </c>
      <c r="D109" s="11">
        <f>VLOOKUP(B109,[1]Catalog!$B:$D,3,FALSE)</f>
        <v>247</v>
      </c>
      <c r="E109" s="20">
        <v>0.3</v>
      </c>
      <c r="F109" s="23">
        <f t="shared" si="3"/>
        <v>174.19674999999998</v>
      </c>
    </row>
    <row r="110" spans="1:6" x14ac:dyDescent="0.3">
      <c r="A110" s="29"/>
      <c r="B110" s="2" t="s">
        <v>212</v>
      </c>
      <c r="C110" s="3" t="s">
        <v>213</v>
      </c>
      <c r="D110" s="11">
        <f>VLOOKUP(B110,[1]Catalog!$B:$D,3,FALSE)</f>
        <v>868</v>
      </c>
      <c r="E110" s="20">
        <v>0.3</v>
      </c>
      <c r="F110" s="23">
        <f t="shared" si="3"/>
        <v>612.15699999999993</v>
      </c>
    </row>
    <row r="111" spans="1:6" x14ac:dyDescent="0.3">
      <c r="A111" s="29"/>
      <c r="B111" s="2" t="s">
        <v>214</v>
      </c>
      <c r="C111" s="3" t="s">
        <v>215</v>
      </c>
      <c r="D111" s="11">
        <f>VLOOKUP(B111,[1]Catalog!$B:$D,3,FALSE)</f>
        <v>717</v>
      </c>
      <c r="E111" s="20">
        <v>0.3</v>
      </c>
      <c r="F111" s="23">
        <f t="shared" si="3"/>
        <v>505.66424999999998</v>
      </c>
    </row>
    <row r="112" spans="1:6" x14ac:dyDescent="0.3">
      <c r="A112" s="29"/>
      <c r="B112" s="2" t="s">
        <v>216</v>
      </c>
      <c r="C112" s="3" t="s">
        <v>217</v>
      </c>
      <c r="D112" s="11">
        <f>VLOOKUP(B112,[1]Catalog!$B:$D,3,FALSE)</f>
        <v>759</v>
      </c>
      <c r="E112" s="20">
        <v>0.3</v>
      </c>
      <c r="F112" s="23">
        <f t="shared" si="3"/>
        <v>535.28475000000003</v>
      </c>
    </row>
    <row r="113" spans="1:6" x14ac:dyDescent="0.3">
      <c r="A113" s="29"/>
      <c r="B113" s="2" t="s">
        <v>218</v>
      </c>
      <c r="C113" s="3" t="s">
        <v>219</v>
      </c>
      <c r="D113" s="11">
        <f>VLOOKUP(B113,[1]Catalog!$B:$D,3,FALSE)</f>
        <v>785</v>
      </c>
      <c r="E113" s="20">
        <v>0.3</v>
      </c>
      <c r="F113" s="23">
        <f t="shared" si="3"/>
        <v>553.62125000000003</v>
      </c>
    </row>
    <row r="114" spans="1:6" x14ac:dyDescent="0.3">
      <c r="A114" s="29"/>
      <c r="B114" s="2" t="s">
        <v>220</v>
      </c>
      <c r="C114" s="3" t="s">
        <v>221</v>
      </c>
      <c r="D114" s="11">
        <f>VLOOKUP(B114,[1]Catalog!$B:$D,3,FALSE)</f>
        <v>487</v>
      </c>
      <c r="E114" s="20">
        <v>0.3</v>
      </c>
      <c r="F114" s="23">
        <f t="shared" si="3"/>
        <v>343.45675</v>
      </c>
    </row>
    <row r="115" spans="1:6" x14ac:dyDescent="0.3">
      <c r="A115" s="29"/>
      <c r="B115" s="2" t="s">
        <v>222</v>
      </c>
      <c r="C115" s="3" t="s">
        <v>223</v>
      </c>
      <c r="D115" s="11">
        <f>VLOOKUP(B115,[1]Catalog!$B:$D,3,FALSE)</f>
        <v>191</v>
      </c>
      <c r="E115" s="20">
        <v>0.3</v>
      </c>
      <c r="F115" s="23">
        <f t="shared" si="3"/>
        <v>134.70275000000001</v>
      </c>
    </row>
    <row r="116" spans="1:6" x14ac:dyDescent="0.3">
      <c r="A116" s="29"/>
      <c r="B116" s="2" t="s">
        <v>224</v>
      </c>
      <c r="C116" s="3" t="s">
        <v>225</v>
      </c>
      <c r="D116" s="11">
        <f>VLOOKUP(B116,[1]Catalog!$B:$D,3,FALSE)</f>
        <v>102</v>
      </c>
      <c r="E116" s="20">
        <v>0.3</v>
      </c>
      <c r="F116" s="23">
        <f t="shared" si="3"/>
        <v>71.93549999999999</v>
      </c>
    </row>
    <row r="117" spans="1:6" x14ac:dyDescent="0.3">
      <c r="A117" s="29"/>
      <c r="B117" s="2" t="s">
        <v>226</v>
      </c>
      <c r="C117" s="3" t="s">
        <v>227</v>
      </c>
      <c r="D117" s="11">
        <f>VLOOKUP(B117,[1]Catalog!$B:$D,3,FALSE)</f>
        <v>269</v>
      </c>
      <c r="E117" s="20">
        <v>0.3</v>
      </c>
      <c r="F117" s="23">
        <f t="shared" si="3"/>
        <v>189.71224999999998</v>
      </c>
    </row>
    <row r="118" spans="1:6" x14ac:dyDescent="0.3">
      <c r="A118" s="29"/>
      <c r="B118" s="2" t="s">
        <v>228</v>
      </c>
      <c r="C118" s="3" t="s">
        <v>229</v>
      </c>
      <c r="D118" s="11">
        <f>VLOOKUP(B118,[1]Catalog!$B:$D,3,FALSE)</f>
        <v>287</v>
      </c>
      <c r="E118" s="20">
        <v>0.3</v>
      </c>
      <c r="F118" s="23">
        <f t="shared" si="3"/>
        <v>202.40674999999999</v>
      </c>
    </row>
    <row r="119" spans="1:6" x14ac:dyDescent="0.3">
      <c r="A119" s="29"/>
      <c r="B119" s="2" t="s">
        <v>230</v>
      </c>
      <c r="C119" s="3" t="s">
        <v>231</v>
      </c>
      <c r="D119" s="11">
        <f>VLOOKUP(B119,[1]Catalog!$B:$D,3,FALSE)</f>
        <v>168</v>
      </c>
      <c r="E119" s="20">
        <v>0.3</v>
      </c>
      <c r="F119" s="23">
        <f t="shared" si="3"/>
        <v>118.482</v>
      </c>
    </row>
    <row r="120" spans="1:6" x14ac:dyDescent="0.3">
      <c r="A120" s="29"/>
      <c r="B120" s="2" t="s">
        <v>232</v>
      </c>
      <c r="C120" s="3" t="s">
        <v>233</v>
      </c>
      <c r="D120" s="11">
        <f>VLOOKUP(B120,[1]Catalog!$B:$D,3,FALSE)</f>
        <v>273</v>
      </c>
      <c r="E120" s="20">
        <v>0.3</v>
      </c>
      <c r="F120" s="23">
        <f t="shared" si="3"/>
        <v>192.53325000000001</v>
      </c>
    </row>
    <row r="121" spans="1:6" x14ac:dyDescent="0.3">
      <c r="A121" s="29"/>
      <c r="B121" s="2" t="s">
        <v>234</v>
      </c>
      <c r="C121" s="3" t="s">
        <v>235</v>
      </c>
      <c r="D121" s="11">
        <f>VLOOKUP(B121,[1]Catalog!$B:$D,3,FALSE)</f>
        <v>327</v>
      </c>
      <c r="E121" s="20">
        <v>0.3</v>
      </c>
      <c r="F121" s="23">
        <f t="shared" si="3"/>
        <v>230.61675</v>
      </c>
    </row>
    <row r="122" spans="1:6" x14ac:dyDescent="0.3">
      <c r="A122" s="29"/>
      <c r="B122" s="2" t="s">
        <v>236</v>
      </c>
      <c r="C122" s="3" t="s">
        <v>237</v>
      </c>
      <c r="D122" s="11">
        <f>VLOOKUP(B122,[1]Catalog!$B:$D,3,FALSE)</f>
        <v>243</v>
      </c>
      <c r="E122" s="20">
        <v>0.3</v>
      </c>
      <c r="F122" s="23">
        <f t="shared" si="3"/>
        <v>171.37575000000001</v>
      </c>
    </row>
    <row r="123" spans="1:6" x14ac:dyDescent="0.3">
      <c r="A123" s="29"/>
      <c r="B123" s="2" t="s">
        <v>238</v>
      </c>
      <c r="C123" s="3" t="s">
        <v>239</v>
      </c>
      <c r="D123" s="11">
        <f>VLOOKUP(B123,[1]Catalog!$B:$D,3,FALSE)</f>
        <v>270</v>
      </c>
      <c r="E123" s="20">
        <v>0.3</v>
      </c>
      <c r="F123" s="23">
        <f t="shared" si="3"/>
        <v>190.41750000000002</v>
      </c>
    </row>
    <row r="124" spans="1:6" x14ac:dyDescent="0.3">
      <c r="A124" s="29"/>
      <c r="B124" s="2" t="s">
        <v>240</v>
      </c>
      <c r="C124" s="3" t="s">
        <v>241</v>
      </c>
      <c r="D124" s="11">
        <f>VLOOKUP(B124,[1]Catalog!$B:$D,3,FALSE)</f>
        <v>98</v>
      </c>
      <c r="E124" s="20">
        <v>0.3</v>
      </c>
      <c r="F124" s="23">
        <f t="shared" si="3"/>
        <v>69.114499999999992</v>
      </c>
    </row>
    <row r="125" spans="1:6" x14ac:dyDescent="0.3">
      <c r="A125" s="29"/>
      <c r="B125" s="2" t="s">
        <v>242</v>
      </c>
      <c r="C125" s="3" t="s">
        <v>243</v>
      </c>
      <c r="D125" s="11">
        <f>VLOOKUP(B125,[1]Catalog!$B:$D,3,FALSE)</f>
        <v>53</v>
      </c>
      <c r="E125" s="20">
        <v>0.3</v>
      </c>
      <c r="F125" s="23">
        <f t="shared" si="3"/>
        <v>37.378249999999994</v>
      </c>
    </row>
    <row r="126" spans="1:6" x14ac:dyDescent="0.3">
      <c r="A126" s="29"/>
      <c r="B126" s="2" t="s">
        <v>244</v>
      </c>
      <c r="C126" s="3" t="s">
        <v>245</v>
      </c>
      <c r="D126" s="11">
        <f>VLOOKUP(B126,[1]Catalog!$B:$D,3,FALSE)</f>
        <v>53</v>
      </c>
      <c r="E126" s="20">
        <v>0.3</v>
      </c>
      <c r="F126" s="23">
        <f t="shared" si="3"/>
        <v>37.378249999999994</v>
      </c>
    </row>
    <row r="127" spans="1:6" x14ac:dyDescent="0.3">
      <c r="A127" s="29"/>
      <c r="B127" s="2" t="s">
        <v>246</v>
      </c>
      <c r="C127" s="3" t="s">
        <v>247</v>
      </c>
      <c r="D127" s="11">
        <f>VLOOKUP(B127,[1]Catalog!$B:$D,3,FALSE)</f>
        <v>228</v>
      </c>
      <c r="E127" s="20">
        <v>0.3</v>
      </c>
      <c r="F127" s="23">
        <f t="shared" si="3"/>
        <v>160.797</v>
      </c>
    </row>
    <row r="128" spans="1:6" x14ac:dyDescent="0.3">
      <c r="A128" s="29"/>
      <c r="B128" s="2" t="s">
        <v>248</v>
      </c>
      <c r="C128" s="3" t="s">
        <v>249</v>
      </c>
      <c r="D128" s="11">
        <f>VLOOKUP(B128,[1]Catalog!$B:$D,3,FALSE)</f>
        <v>115</v>
      </c>
      <c r="E128" s="20">
        <v>0.3</v>
      </c>
      <c r="F128" s="23">
        <f t="shared" si="3"/>
        <v>81.103750000000005</v>
      </c>
    </row>
    <row r="129" spans="1:6" x14ac:dyDescent="0.3">
      <c r="A129" s="29"/>
      <c r="B129" s="2" t="s">
        <v>250</v>
      </c>
      <c r="C129" s="3" t="s">
        <v>251</v>
      </c>
      <c r="D129" s="11">
        <f>VLOOKUP(B129,[1]Catalog!$B:$D,3,FALSE)</f>
        <v>118</v>
      </c>
      <c r="E129" s="20">
        <v>0.3</v>
      </c>
      <c r="F129" s="23">
        <f t="shared" ref="F129:F160" si="4">D129*(1-E129)*(1+0.75%)</f>
        <v>83.219499999999996</v>
      </c>
    </row>
    <row r="130" spans="1:6" x14ac:dyDescent="0.3">
      <c r="A130" s="29"/>
      <c r="B130" s="2" t="s">
        <v>252</v>
      </c>
      <c r="C130" s="3" t="s">
        <v>253</v>
      </c>
      <c r="D130" s="11">
        <f>VLOOKUP(B130,[1]Catalog!$B:$D,3,FALSE)</f>
        <v>154</v>
      </c>
      <c r="E130" s="20">
        <v>0.3</v>
      </c>
      <c r="F130" s="23">
        <f t="shared" si="4"/>
        <v>108.60850000000001</v>
      </c>
    </row>
    <row r="131" spans="1:6" x14ac:dyDescent="0.3">
      <c r="A131" s="29"/>
      <c r="B131" s="2" t="s">
        <v>254</v>
      </c>
      <c r="C131" s="3" t="s">
        <v>255</v>
      </c>
      <c r="D131" s="11">
        <f>VLOOKUP(B131,[1]Catalog!$B:$D,3,FALSE)</f>
        <v>154</v>
      </c>
      <c r="E131" s="20">
        <v>0.3</v>
      </c>
      <c r="F131" s="23">
        <f t="shared" si="4"/>
        <v>108.60850000000001</v>
      </c>
    </row>
    <row r="132" spans="1:6" x14ac:dyDescent="0.3">
      <c r="A132" s="29"/>
      <c r="B132" s="2" t="s">
        <v>256</v>
      </c>
      <c r="C132" s="3" t="s">
        <v>257</v>
      </c>
      <c r="D132" s="11">
        <f>VLOOKUP(B132,[1]Catalog!$B:$D,3,FALSE)</f>
        <v>148</v>
      </c>
      <c r="E132" s="20">
        <v>0.3</v>
      </c>
      <c r="F132" s="23">
        <f t="shared" si="4"/>
        <v>104.377</v>
      </c>
    </row>
    <row r="133" spans="1:6" x14ac:dyDescent="0.3">
      <c r="A133" s="29"/>
      <c r="B133" s="2" t="s">
        <v>258</v>
      </c>
      <c r="C133" s="3" t="s">
        <v>259</v>
      </c>
      <c r="D133" s="11">
        <f>VLOOKUP(B133,[1]Catalog!$B:$D,3,FALSE)</f>
        <v>155</v>
      </c>
      <c r="E133" s="20">
        <v>0.3</v>
      </c>
      <c r="F133" s="23">
        <f t="shared" si="4"/>
        <v>109.31375000000001</v>
      </c>
    </row>
    <row r="134" spans="1:6" x14ac:dyDescent="0.3">
      <c r="A134" s="29"/>
      <c r="B134" s="2" t="s">
        <v>260</v>
      </c>
      <c r="C134" s="3" t="s">
        <v>261</v>
      </c>
      <c r="D134" s="11">
        <f>VLOOKUP(B134,[1]Catalog!$B:$D,3,FALSE)</f>
        <v>149</v>
      </c>
      <c r="E134" s="20">
        <v>0.3</v>
      </c>
      <c r="F134" s="23">
        <f t="shared" si="4"/>
        <v>105.08225</v>
      </c>
    </row>
    <row r="135" spans="1:6" x14ac:dyDescent="0.3">
      <c r="A135" s="29"/>
      <c r="B135" s="2" t="s">
        <v>262</v>
      </c>
      <c r="C135" s="3" t="s">
        <v>263</v>
      </c>
      <c r="D135" s="11">
        <f>VLOOKUP(B135,[1]Catalog!$B:$D,3,FALSE)</f>
        <v>156</v>
      </c>
      <c r="E135" s="20">
        <v>0.3</v>
      </c>
      <c r="F135" s="23">
        <f t="shared" si="4"/>
        <v>110.01899999999999</v>
      </c>
    </row>
    <row r="136" spans="1:6" x14ac:dyDescent="0.3">
      <c r="A136" s="29"/>
      <c r="B136" s="2" t="s">
        <v>264</v>
      </c>
      <c r="C136" s="3" t="s">
        <v>265</v>
      </c>
      <c r="D136" s="11">
        <f>VLOOKUP(B136,[1]Catalog!$B:$D,3,FALSE)</f>
        <v>163</v>
      </c>
      <c r="E136" s="20">
        <v>0.3</v>
      </c>
      <c r="F136" s="23">
        <f t="shared" si="4"/>
        <v>114.95574999999999</v>
      </c>
    </row>
    <row r="137" spans="1:6" x14ac:dyDescent="0.3">
      <c r="A137" s="29"/>
      <c r="B137" s="2" t="s">
        <v>266</v>
      </c>
      <c r="C137" s="3" t="s">
        <v>267</v>
      </c>
      <c r="D137" s="11">
        <f>VLOOKUP(B137,[1]Catalog!$B:$D,3,FALSE)</f>
        <v>170</v>
      </c>
      <c r="E137" s="20">
        <v>0.3</v>
      </c>
      <c r="F137" s="23">
        <f t="shared" si="4"/>
        <v>119.8925</v>
      </c>
    </row>
    <row r="138" spans="1:6" x14ac:dyDescent="0.3">
      <c r="A138" s="29"/>
      <c r="B138" s="2" t="s">
        <v>268</v>
      </c>
      <c r="C138" s="3" t="s">
        <v>269</v>
      </c>
      <c r="D138" s="11">
        <f>VLOOKUP(B138,[1]Catalog!$B:$D,3,FALSE)</f>
        <v>79</v>
      </c>
      <c r="E138" s="20">
        <v>0.3</v>
      </c>
      <c r="F138" s="23">
        <f t="shared" si="4"/>
        <v>55.714750000000002</v>
      </c>
    </row>
    <row r="139" spans="1:6" x14ac:dyDescent="0.3">
      <c r="A139" s="29"/>
      <c r="B139" s="2" t="s">
        <v>270</v>
      </c>
      <c r="C139" s="3" t="s">
        <v>271</v>
      </c>
      <c r="D139" s="11">
        <f>VLOOKUP(B139,[1]Catalog!$B:$D,3,FALSE)</f>
        <v>85</v>
      </c>
      <c r="E139" s="20">
        <v>0.3</v>
      </c>
      <c r="F139" s="23">
        <f t="shared" si="4"/>
        <v>59.946249999999999</v>
      </c>
    </row>
    <row r="140" spans="1:6" x14ac:dyDescent="0.3">
      <c r="A140" s="29"/>
      <c r="B140" s="2" t="s">
        <v>272</v>
      </c>
      <c r="C140" s="3" t="s">
        <v>273</v>
      </c>
      <c r="D140" s="11">
        <f>VLOOKUP(B140,[1]Catalog!$B:$D,3,FALSE)</f>
        <v>94</v>
      </c>
      <c r="E140" s="20">
        <v>0.3</v>
      </c>
      <c r="F140" s="23">
        <f t="shared" si="4"/>
        <v>66.293499999999995</v>
      </c>
    </row>
    <row r="141" spans="1:6" x14ac:dyDescent="0.3">
      <c r="A141" s="29"/>
      <c r="B141" s="2" t="s">
        <v>274</v>
      </c>
      <c r="C141" s="3" t="s">
        <v>275</v>
      </c>
      <c r="D141" s="11">
        <f>VLOOKUP(B141,[1]Catalog!$B:$D,3,FALSE)</f>
        <v>100</v>
      </c>
      <c r="E141" s="20">
        <v>0.3</v>
      </c>
      <c r="F141" s="23">
        <f t="shared" si="4"/>
        <v>70.525000000000006</v>
      </c>
    </row>
    <row r="142" spans="1:6" x14ac:dyDescent="0.3">
      <c r="A142" s="29"/>
      <c r="B142" s="2" t="s">
        <v>276</v>
      </c>
      <c r="C142" s="3" t="s">
        <v>277</v>
      </c>
      <c r="D142" s="11">
        <f>VLOOKUP(B142,[1]Catalog!$B:$D,3,FALSE)</f>
        <v>191</v>
      </c>
      <c r="E142" s="20">
        <v>0.3</v>
      </c>
      <c r="F142" s="23">
        <f t="shared" si="4"/>
        <v>134.70275000000001</v>
      </c>
    </row>
    <row r="143" spans="1:6" x14ac:dyDescent="0.3">
      <c r="A143" s="29"/>
      <c r="B143" s="2" t="s">
        <v>278</v>
      </c>
      <c r="C143" s="3" t="s">
        <v>279</v>
      </c>
      <c r="D143" s="11">
        <f>VLOOKUP(B143,[1]Catalog!$B:$D,3,FALSE)</f>
        <v>203</v>
      </c>
      <c r="E143" s="20">
        <v>0.3</v>
      </c>
      <c r="F143" s="23">
        <f t="shared" si="4"/>
        <v>143.16575</v>
      </c>
    </row>
    <row r="144" spans="1:6" x14ac:dyDescent="0.3">
      <c r="A144" s="29"/>
      <c r="B144" s="2" t="s">
        <v>280</v>
      </c>
      <c r="C144" s="3" t="s">
        <v>281</v>
      </c>
      <c r="D144" s="11">
        <f>VLOOKUP(B144,[1]Catalog!$B:$D,3,FALSE)</f>
        <v>192</v>
      </c>
      <c r="E144" s="20">
        <v>0.3</v>
      </c>
      <c r="F144" s="23">
        <f t="shared" si="4"/>
        <v>135.40799999999999</v>
      </c>
    </row>
    <row r="145" spans="1:6" x14ac:dyDescent="0.3">
      <c r="A145" s="29"/>
      <c r="B145" s="2" t="s">
        <v>282</v>
      </c>
      <c r="C145" s="3" t="s">
        <v>283</v>
      </c>
      <c r="D145" s="11">
        <f>VLOOKUP(B145,[1]Catalog!$B:$D,3,FALSE)</f>
        <v>202</v>
      </c>
      <c r="E145" s="20">
        <v>0.3</v>
      </c>
      <c r="F145" s="23">
        <f t="shared" si="4"/>
        <v>142.4605</v>
      </c>
    </row>
    <row r="146" spans="1:6" x14ac:dyDescent="0.3">
      <c r="A146" s="29"/>
      <c r="B146" s="2" t="s">
        <v>284</v>
      </c>
      <c r="C146" s="3" t="s">
        <v>285</v>
      </c>
      <c r="D146" s="11">
        <f>VLOOKUP(B146,[1]Catalog!$B:$D,3,FALSE)</f>
        <v>242</v>
      </c>
      <c r="E146" s="20">
        <v>0.3</v>
      </c>
      <c r="F146" s="23">
        <f t="shared" si="4"/>
        <v>170.67049999999998</v>
      </c>
    </row>
    <row r="147" spans="1:6" x14ac:dyDescent="0.3">
      <c r="A147" s="29"/>
      <c r="B147" s="2" t="s">
        <v>286</v>
      </c>
      <c r="C147" s="3" t="s">
        <v>287</v>
      </c>
      <c r="D147" s="11">
        <f>VLOOKUP(B147,[1]Catalog!$B:$D,3,FALSE)</f>
        <v>243</v>
      </c>
      <c r="E147" s="20">
        <v>0.3</v>
      </c>
      <c r="F147" s="23">
        <f t="shared" si="4"/>
        <v>171.37575000000001</v>
      </c>
    </row>
    <row r="148" spans="1:6" x14ac:dyDescent="0.3">
      <c r="A148" s="29"/>
      <c r="B148" s="2" t="s">
        <v>288</v>
      </c>
      <c r="C148" s="3" t="s">
        <v>289</v>
      </c>
      <c r="D148" s="11">
        <f>VLOOKUP(B148,[1]Catalog!$B:$D,3,FALSE)</f>
        <v>843</v>
      </c>
      <c r="E148" s="20">
        <v>0.3</v>
      </c>
      <c r="F148" s="23">
        <f t="shared" si="4"/>
        <v>594.5257499999999</v>
      </c>
    </row>
    <row r="149" spans="1:6" x14ac:dyDescent="0.3">
      <c r="A149" s="29"/>
      <c r="B149" s="2" t="s">
        <v>290</v>
      </c>
      <c r="C149" s="3" t="s">
        <v>291</v>
      </c>
      <c r="D149" s="11">
        <f>VLOOKUP(B149,[1]Catalog!$B:$D,3,FALSE)</f>
        <v>886</v>
      </c>
      <c r="E149" s="20">
        <v>0.3</v>
      </c>
      <c r="F149" s="23">
        <f t="shared" si="4"/>
        <v>624.85149999999999</v>
      </c>
    </row>
    <row r="150" spans="1:6" x14ac:dyDescent="0.3">
      <c r="A150" s="29"/>
      <c r="B150" s="2" t="s">
        <v>292</v>
      </c>
      <c r="C150" s="3" t="s">
        <v>293</v>
      </c>
      <c r="D150" s="11">
        <f>VLOOKUP(B150,[1]Catalog!$B:$D,3,FALSE)</f>
        <v>32</v>
      </c>
      <c r="E150" s="20">
        <v>0.3</v>
      </c>
      <c r="F150" s="23">
        <f t="shared" si="4"/>
        <v>22.568000000000001</v>
      </c>
    </row>
    <row r="151" spans="1:6" x14ac:dyDescent="0.3">
      <c r="A151" s="29"/>
      <c r="B151" s="2" t="s">
        <v>294</v>
      </c>
      <c r="C151" s="3" t="s">
        <v>295</v>
      </c>
      <c r="D151" s="11">
        <f>VLOOKUP(B151,[1]Catalog!$B:$D,3,FALSE)</f>
        <v>33</v>
      </c>
      <c r="E151" s="20">
        <v>0.3</v>
      </c>
      <c r="F151" s="23">
        <f t="shared" si="4"/>
        <v>23.273250000000001</v>
      </c>
    </row>
    <row r="152" spans="1:6" x14ac:dyDescent="0.3">
      <c r="A152" s="29"/>
      <c r="B152" s="2" t="s">
        <v>296</v>
      </c>
      <c r="C152" s="3" t="s">
        <v>297</v>
      </c>
      <c r="D152" s="11">
        <f>VLOOKUP(B152,[1]Catalog!$B:$D,3,FALSE)</f>
        <v>266</v>
      </c>
      <c r="E152" s="20">
        <v>0.3</v>
      </c>
      <c r="F152" s="23">
        <f t="shared" si="4"/>
        <v>187.59649999999999</v>
      </c>
    </row>
    <row r="153" spans="1:6" x14ac:dyDescent="0.3">
      <c r="A153" s="29"/>
      <c r="B153" s="2" t="s">
        <v>298</v>
      </c>
      <c r="C153" s="3" t="s">
        <v>299</v>
      </c>
      <c r="D153" s="11">
        <f>VLOOKUP(B153,[1]Catalog!$B:$D,3,FALSE)</f>
        <v>294</v>
      </c>
      <c r="E153" s="20">
        <v>0.3</v>
      </c>
      <c r="F153" s="23">
        <f t="shared" si="4"/>
        <v>207.34350000000001</v>
      </c>
    </row>
    <row r="154" spans="1:6" x14ac:dyDescent="0.3">
      <c r="A154" s="29"/>
      <c r="B154" s="2" t="s">
        <v>300</v>
      </c>
      <c r="C154" s="3" t="s">
        <v>301</v>
      </c>
      <c r="D154" s="11">
        <f>VLOOKUP(B154,[1]Catalog!$B:$D,3,FALSE)</f>
        <v>196</v>
      </c>
      <c r="E154" s="20">
        <v>0.3</v>
      </c>
      <c r="F154" s="23">
        <f t="shared" si="4"/>
        <v>138.22899999999998</v>
      </c>
    </row>
    <row r="155" spans="1:6" x14ac:dyDescent="0.3">
      <c r="A155" s="29"/>
      <c r="B155" s="2" t="s">
        <v>302</v>
      </c>
      <c r="C155" s="3" t="s">
        <v>303</v>
      </c>
      <c r="D155" s="11">
        <f>VLOOKUP(B155,[1]Catalog!$B:$D,3,FALSE)</f>
        <v>145</v>
      </c>
      <c r="E155" s="20">
        <v>0.3</v>
      </c>
      <c r="F155" s="23">
        <f t="shared" si="4"/>
        <v>102.26125</v>
      </c>
    </row>
    <row r="156" spans="1:6" x14ac:dyDescent="0.3">
      <c r="A156" s="29"/>
      <c r="B156" s="2" t="s">
        <v>304</v>
      </c>
      <c r="C156" s="3" t="s">
        <v>305</v>
      </c>
      <c r="D156" s="11">
        <f>VLOOKUP(B156,[1]Catalog!$B:$D,3,FALSE)</f>
        <v>144</v>
      </c>
      <c r="E156" s="20">
        <v>0.3</v>
      </c>
      <c r="F156" s="23">
        <f t="shared" si="4"/>
        <v>101.556</v>
      </c>
    </row>
    <row r="157" spans="1:6" x14ac:dyDescent="0.3">
      <c r="A157" s="29"/>
      <c r="B157" s="2" t="s">
        <v>306</v>
      </c>
      <c r="C157" s="3" t="s">
        <v>307</v>
      </c>
      <c r="D157" s="11">
        <f>VLOOKUP(B157,[1]Catalog!$B:$D,3,FALSE)</f>
        <v>152</v>
      </c>
      <c r="E157" s="20">
        <v>0.3</v>
      </c>
      <c r="F157" s="23">
        <f t="shared" si="4"/>
        <v>107.19799999999999</v>
      </c>
    </row>
    <row r="158" spans="1:6" x14ac:dyDescent="0.3">
      <c r="A158" s="29"/>
      <c r="B158" s="2" t="s">
        <v>308</v>
      </c>
      <c r="C158" s="3" t="s">
        <v>309</v>
      </c>
      <c r="D158" s="11">
        <f>VLOOKUP(B158,[1]Catalog!$B:$D,3,FALSE)</f>
        <v>266</v>
      </c>
      <c r="E158" s="20">
        <v>0.3</v>
      </c>
      <c r="F158" s="23">
        <f t="shared" si="4"/>
        <v>187.59649999999999</v>
      </c>
    </row>
    <row r="159" spans="1:6" x14ac:dyDescent="0.3">
      <c r="A159" s="29"/>
      <c r="B159" s="2" t="s">
        <v>310</v>
      </c>
      <c r="C159" s="3" t="s">
        <v>311</v>
      </c>
      <c r="D159" s="11">
        <f>VLOOKUP(B159,[1]Catalog!$B:$D,3,FALSE)</f>
        <v>152</v>
      </c>
      <c r="E159" s="20">
        <v>0.3</v>
      </c>
      <c r="F159" s="23">
        <f t="shared" si="4"/>
        <v>107.19799999999999</v>
      </c>
    </row>
    <row r="160" spans="1:6" x14ac:dyDescent="0.3">
      <c r="A160" s="29"/>
      <c r="B160" s="2" t="s">
        <v>312</v>
      </c>
      <c r="C160" s="3" t="s">
        <v>313</v>
      </c>
      <c r="D160" s="11">
        <f>VLOOKUP(B160,[1]Catalog!$B:$D,3,FALSE)</f>
        <v>171</v>
      </c>
      <c r="E160" s="20">
        <v>0.3</v>
      </c>
      <c r="F160" s="23">
        <f t="shared" si="4"/>
        <v>120.59774999999999</v>
      </c>
    </row>
    <row r="161" spans="1:6" x14ac:dyDescent="0.3">
      <c r="A161" s="29"/>
      <c r="B161" s="2" t="s">
        <v>314</v>
      </c>
      <c r="C161" s="3" t="s">
        <v>315</v>
      </c>
      <c r="D161" s="11">
        <f>VLOOKUP(B161,[1]Catalog!$B:$D,3,FALSE)</f>
        <v>301</v>
      </c>
      <c r="E161" s="20">
        <v>0.3</v>
      </c>
      <c r="F161" s="23">
        <f t="shared" ref="F161:F192" si="5">D161*(1-E161)*(1+0.75%)</f>
        <v>212.28025</v>
      </c>
    </row>
    <row r="162" spans="1:6" x14ac:dyDescent="0.3">
      <c r="A162" s="29"/>
      <c r="B162" s="2" t="s">
        <v>316</v>
      </c>
      <c r="C162" s="3" t="s">
        <v>317</v>
      </c>
      <c r="D162" s="11">
        <f>VLOOKUP(B162,[1]Catalog!$B:$D,3,FALSE)</f>
        <v>254</v>
      </c>
      <c r="E162" s="20">
        <v>0.3</v>
      </c>
      <c r="F162" s="23">
        <f t="shared" si="5"/>
        <v>179.1335</v>
      </c>
    </row>
    <row r="163" spans="1:6" x14ac:dyDescent="0.3">
      <c r="A163" s="30"/>
      <c r="B163" s="2" t="s">
        <v>318</v>
      </c>
      <c r="C163" s="3" t="s">
        <v>319</v>
      </c>
      <c r="D163" s="11">
        <f>VLOOKUP(B163,[1]Catalog!$B:$D,3,FALSE)</f>
        <v>73</v>
      </c>
      <c r="E163" s="20">
        <v>0.3</v>
      </c>
      <c r="F163" s="23">
        <f t="shared" si="5"/>
        <v>51.483249999999998</v>
      </c>
    </row>
    <row r="164" spans="1:6" x14ac:dyDescent="0.3">
      <c r="A164" s="4"/>
      <c r="B164" s="2"/>
      <c r="C164" s="6"/>
      <c r="D164" s="11"/>
      <c r="E164" s="20"/>
      <c r="F164" s="23"/>
    </row>
    <row r="165" spans="1:6" x14ac:dyDescent="0.3">
      <c r="A165" s="4"/>
      <c r="B165" s="2"/>
      <c r="C165" s="6"/>
      <c r="D165" s="11"/>
      <c r="E165" s="20"/>
      <c r="F165" s="23"/>
    </row>
    <row r="166" spans="1:6" x14ac:dyDescent="0.3">
      <c r="A166" s="27" t="s">
        <v>320</v>
      </c>
      <c r="B166" s="2">
        <v>103005775</v>
      </c>
      <c r="C166" s="3" t="s">
        <v>321</v>
      </c>
      <c r="D166" s="11">
        <f>VLOOKUP(B166,[1]Catalog!$B:$D,3,FALSE)</f>
        <v>433</v>
      </c>
      <c r="E166" s="20">
        <v>0.3</v>
      </c>
      <c r="F166" s="23">
        <f t="shared" ref="F166:F175" si="6">D166*(1-E166)*(1+0.75%)</f>
        <v>305.37324999999998</v>
      </c>
    </row>
    <row r="167" spans="1:6" x14ac:dyDescent="0.3">
      <c r="A167" s="27"/>
      <c r="B167" s="2">
        <v>103005912</v>
      </c>
      <c r="C167" s="3" t="s">
        <v>322</v>
      </c>
      <c r="D167" s="11">
        <f>VLOOKUP(B167,[1]Catalog!$B:$D,3,FALSE)</f>
        <v>433</v>
      </c>
      <c r="E167" s="20">
        <v>0.3</v>
      </c>
      <c r="F167" s="23">
        <f t="shared" si="6"/>
        <v>305.37324999999998</v>
      </c>
    </row>
    <row r="168" spans="1:6" x14ac:dyDescent="0.3">
      <c r="A168" s="27"/>
      <c r="B168" s="2">
        <v>103005822</v>
      </c>
      <c r="C168" s="3" t="s">
        <v>323</v>
      </c>
      <c r="D168" s="11">
        <f>VLOOKUP(B168,[1]Catalog!$B:$D,3,FALSE)</f>
        <v>103</v>
      </c>
      <c r="E168" s="20">
        <v>0.3</v>
      </c>
      <c r="F168" s="23">
        <f t="shared" si="6"/>
        <v>72.640749999999997</v>
      </c>
    </row>
    <row r="169" spans="1:6" x14ac:dyDescent="0.3">
      <c r="A169" s="27"/>
      <c r="B169" s="2">
        <v>103005780</v>
      </c>
      <c r="C169" s="3" t="s">
        <v>324</v>
      </c>
      <c r="D169" s="11">
        <f>VLOOKUP(B169,[1]Catalog!$B:$D,3,FALSE)</f>
        <v>155</v>
      </c>
      <c r="E169" s="20">
        <v>0.3</v>
      </c>
      <c r="F169" s="23">
        <f t="shared" si="6"/>
        <v>109.31375000000001</v>
      </c>
    </row>
    <row r="170" spans="1:6" x14ac:dyDescent="0.3">
      <c r="A170" s="27"/>
      <c r="B170" s="2">
        <v>103005894</v>
      </c>
      <c r="C170" s="3" t="s">
        <v>325</v>
      </c>
      <c r="D170" s="11">
        <f>VLOOKUP(B170,[1]Catalog!$B:$D,3,FALSE)</f>
        <v>268</v>
      </c>
      <c r="E170" s="20">
        <v>0.3</v>
      </c>
      <c r="F170" s="23">
        <f t="shared" si="6"/>
        <v>189.00700000000001</v>
      </c>
    </row>
    <row r="171" spans="1:6" x14ac:dyDescent="0.3">
      <c r="A171" s="27"/>
      <c r="B171" s="2">
        <v>103005781</v>
      </c>
      <c r="C171" s="3" t="s">
        <v>326</v>
      </c>
      <c r="D171" s="11">
        <f>VLOOKUP(B171,[1]Catalog!$B:$D,3,FALSE)</f>
        <v>31</v>
      </c>
      <c r="E171" s="20">
        <v>0.3</v>
      </c>
      <c r="F171" s="23">
        <f t="shared" si="6"/>
        <v>21.862750000000002</v>
      </c>
    </row>
    <row r="172" spans="1:6" x14ac:dyDescent="0.3">
      <c r="A172" s="27"/>
      <c r="B172" s="2">
        <v>103005782</v>
      </c>
      <c r="C172" s="3" t="s">
        <v>327</v>
      </c>
      <c r="D172" s="11">
        <f>VLOOKUP(B172,[1]Catalog!$B:$D,3,FALSE)</f>
        <v>42</v>
      </c>
      <c r="E172" s="20">
        <v>0.3</v>
      </c>
      <c r="F172" s="23">
        <f t="shared" si="6"/>
        <v>29.6205</v>
      </c>
    </row>
    <row r="173" spans="1:6" x14ac:dyDescent="0.3">
      <c r="A173" s="27"/>
      <c r="B173" s="2">
        <v>103005783</v>
      </c>
      <c r="C173" s="3" t="s">
        <v>328</v>
      </c>
      <c r="D173" s="11">
        <f>VLOOKUP(B173,[1]Catalog!$B:$D,3,FALSE)</f>
        <v>31</v>
      </c>
      <c r="E173" s="20">
        <v>0.3</v>
      </c>
      <c r="F173" s="23">
        <f t="shared" si="6"/>
        <v>21.862750000000002</v>
      </c>
    </row>
    <row r="174" spans="1:6" x14ac:dyDescent="0.3">
      <c r="A174" s="27"/>
      <c r="B174" s="2">
        <v>103005779</v>
      </c>
      <c r="C174" s="3" t="s">
        <v>329</v>
      </c>
      <c r="D174" s="11">
        <f>VLOOKUP(B174,[1]Catalog!$B:$D,3,FALSE)</f>
        <v>155</v>
      </c>
      <c r="E174" s="20">
        <v>0.3</v>
      </c>
      <c r="F174" s="23">
        <f t="shared" si="6"/>
        <v>109.31375000000001</v>
      </c>
    </row>
    <row r="175" spans="1:6" x14ac:dyDescent="0.3">
      <c r="A175" s="27"/>
      <c r="B175" s="2">
        <v>103005890</v>
      </c>
      <c r="C175" s="3" t="s">
        <v>330</v>
      </c>
      <c r="D175" s="11">
        <f>VLOOKUP(B175,[1]Catalog!$B:$D,3,FALSE)</f>
        <v>155</v>
      </c>
      <c r="E175" s="20">
        <v>0.3</v>
      </c>
      <c r="F175" s="23">
        <f t="shared" si="6"/>
        <v>109.31375000000001</v>
      </c>
    </row>
    <row r="176" spans="1:6" x14ac:dyDescent="0.3">
      <c r="A176" s="4"/>
      <c r="B176" s="2"/>
      <c r="C176" s="5"/>
      <c r="D176" s="11"/>
      <c r="E176" s="20"/>
      <c r="F176" s="23"/>
    </row>
    <row r="177" spans="1:6" x14ac:dyDescent="0.3">
      <c r="A177" s="4"/>
      <c r="B177" s="2"/>
      <c r="C177" s="5"/>
      <c r="D177" s="11"/>
      <c r="E177" s="20"/>
      <c r="F177" s="23"/>
    </row>
    <row r="178" spans="1:6" x14ac:dyDescent="0.3">
      <c r="A178" s="26" t="s">
        <v>331</v>
      </c>
      <c r="B178" s="2" t="s">
        <v>332</v>
      </c>
      <c r="C178" s="3" t="s">
        <v>333</v>
      </c>
      <c r="D178" s="11">
        <f>VLOOKUP(B178,[1]Catalog!$B:$D,3,FALSE)</f>
        <v>62</v>
      </c>
      <c r="E178" s="20">
        <v>0.3</v>
      </c>
      <c r="F178" s="23">
        <f t="shared" ref="F178:F209" si="7">D178*(1-E178)*(1+0.75%)</f>
        <v>43.725500000000004</v>
      </c>
    </row>
    <row r="179" spans="1:6" x14ac:dyDescent="0.3">
      <c r="A179" s="26"/>
      <c r="B179" s="2" t="s">
        <v>334</v>
      </c>
      <c r="C179" s="3" t="s">
        <v>335</v>
      </c>
      <c r="D179" s="11">
        <f>VLOOKUP(B179,[1]Catalog!$B:$D,3,FALSE)</f>
        <v>77</v>
      </c>
      <c r="E179" s="20">
        <v>0.3</v>
      </c>
      <c r="F179" s="23">
        <f t="shared" si="7"/>
        <v>54.304250000000003</v>
      </c>
    </row>
    <row r="180" spans="1:6" x14ac:dyDescent="0.3">
      <c r="A180" s="26"/>
      <c r="B180" s="2" t="s">
        <v>336</v>
      </c>
      <c r="C180" s="3" t="s">
        <v>337</v>
      </c>
      <c r="D180" s="11">
        <f>VLOOKUP(B180,[1]Catalog!$B:$D,3,FALSE)</f>
        <v>110</v>
      </c>
      <c r="E180" s="20">
        <v>0.3</v>
      </c>
      <c r="F180" s="23">
        <f t="shared" si="7"/>
        <v>77.577500000000001</v>
      </c>
    </row>
    <row r="181" spans="1:6" x14ac:dyDescent="0.3">
      <c r="A181" s="26"/>
      <c r="B181" s="2" t="s">
        <v>338</v>
      </c>
      <c r="C181" s="3" t="s">
        <v>339</v>
      </c>
      <c r="D181" s="11">
        <f>VLOOKUP(B181,[1]Catalog!$B:$D,3,FALSE)</f>
        <v>116</v>
      </c>
      <c r="E181" s="20">
        <v>0.3</v>
      </c>
      <c r="F181" s="23">
        <f t="shared" si="7"/>
        <v>81.808999999999997</v>
      </c>
    </row>
    <row r="182" spans="1:6" x14ac:dyDescent="0.3">
      <c r="A182" s="26"/>
      <c r="B182" s="2" t="s">
        <v>340</v>
      </c>
      <c r="C182" s="3" t="s">
        <v>341</v>
      </c>
      <c r="D182" s="11">
        <f>VLOOKUP(B182,[1]Catalog!$B:$D,3,FALSE)</f>
        <v>128</v>
      </c>
      <c r="E182" s="20">
        <v>0.3</v>
      </c>
      <c r="F182" s="23">
        <f t="shared" si="7"/>
        <v>90.272000000000006</v>
      </c>
    </row>
    <row r="183" spans="1:6" x14ac:dyDescent="0.3">
      <c r="A183" s="26"/>
      <c r="B183" s="2" t="s">
        <v>342</v>
      </c>
      <c r="C183" s="3" t="s">
        <v>343</v>
      </c>
      <c r="D183" s="11">
        <f>VLOOKUP(B183,[1]Catalog!$B:$D,3,FALSE)</f>
        <v>135</v>
      </c>
      <c r="E183" s="20">
        <v>0.3</v>
      </c>
      <c r="F183" s="23">
        <f t="shared" si="7"/>
        <v>95.208750000000009</v>
      </c>
    </row>
    <row r="184" spans="1:6" x14ac:dyDescent="0.3">
      <c r="A184" s="26"/>
      <c r="B184" s="2" t="s">
        <v>344</v>
      </c>
      <c r="C184" s="3" t="s">
        <v>345</v>
      </c>
      <c r="D184" s="11">
        <f>VLOOKUP(B184,[1]Catalog!$B:$D,3,FALSE)</f>
        <v>162</v>
      </c>
      <c r="E184" s="20">
        <v>0.3</v>
      </c>
      <c r="F184" s="23">
        <f t="shared" si="7"/>
        <v>114.2505</v>
      </c>
    </row>
    <row r="185" spans="1:6" x14ac:dyDescent="0.3">
      <c r="A185" s="26"/>
      <c r="B185" s="2" t="s">
        <v>346</v>
      </c>
      <c r="C185" s="3" t="s">
        <v>347</v>
      </c>
      <c r="D185" s="11">
        <f>VLOOKUP(B185,[1]Catalog!$B:$D,3,FALSE)</f>
        <v>218</v>
      </c>
      <c r="E185" s="20">
        <v>0.3</v>
      </c>
      <c r="F185" s="23">
        <f t="shared" si="7"/>
        <v>153.74450000000002</v>
      </c>
    </row>
    <row r="186" spans="1:6" x14ac:dyDescent="0.3">
      <c r="A186" s="26"/>
      <c r="B186" s="2" t="s">
        <v>348</v>
      </c>
      <c r="C186" s="3" t="s">
        <v>349</v>
      </c>
      <c r="D186" s="11">
        <f>VLOOKUP(B186,[1]Catalog!$B:$D,3,FALSE)</f>
        <v>167</v>
      </c>
      <c r="E186" s="20">
        <v>0.3</v>
      </c>
      <c r="F186" s="23">
        <f t="shared" si="7"/>
        <v>117.77674999999999</v>
      </c>
    </row>
    <row r="187" spans="1:6" x14ac:dyDescent="0.3">
      <c r="A187" s="26"/>
      <c r="B187" s="2" t="s">
        <v>350</v>
      </c>
      <c r="C187" s="3" t="s">
        <v>351</v>
      </c>
      <c r="D187" s="11">
        <f>VLOOKUP(B187,[1]Catalog!$B:$D,3,FALSE)</f>
        <v>298</v>
      </c>
      <c r="E187" s="20">
        <v>0.3</v>
      </c>
      <c r="F187" s="23">
        <f t="shared" si="7"/>
        <v>210.1645</v>
      </c>
    </row>
    <row r="188" spans="1:6" x14ac:dyDescent="0.3">
      <c r="A188" s="26"/>
      <c r="B188" s="2" t="s">
        <v>352</v>
      </c>
      <c r="C188" s="3" t="s">
        <v>353</v>
      </c>
      <c r="D188" s="11">
        <f>VLOOKUP(B188,[1]Catalog!$B:$D,3,FALSE)</f>
        <v>209</v>
      </c>
      <c r="E188" s="20">
        <v>0.3</v>
      </c>
      <c r="F188" s="23">
        <f t="shared" si="7"/>
        <v>147.39724999999999</v>
      </c>
    </row>
    <row r="189" spans="1:6" x14ac:dyDescent="0.3">
      <c r="A189" s="26"/>
      <c r="B189" s="2" t="s">
        <v>354</v>
      </c>
      <c r="C189" s="3" t="s">
        <v>355</v>
      </c>
      <c r="D189" s="11">
        <f>VLOOKUP(B189,[1]Catalog!$B:$D,3,FALSE)</f>
        <v>304</v>
      </c>
      <c r="E189" s="20">
        <v>0.3</v>
      </c>
      <c r="F189" s="23">
        <f t="shared" si="7"/>
        <v>214.39599999999999</v>
      </c>
    </row>
    <row r="190" spans="1:6" x14ac:dyDescent="0.3">
      <c r="A190" s="26"/>
      <c r="B190" s="2" t="s">
        <v>356</v>
      </c>
      <c r="C190" s="3" t="s">
        <v>357</v>
      </c>
      <c r="D190" s="11">
        <f>VLOOKUP(B190,[1]Catalog!$B:$D,3,FALSE)</f>
        <v>347</v>
      </c>
      <c r="E190" s="20">
        <v>0.3</v>
      </c>
      <c r="F190" s="23">
        <f t="shared" si="7"/>
        <v>244.72174999999999</v>
      </c>
    </row>
    <row r="191" spans="1:6" x14ac:dyDescent="0.3">
      <c r="A191" s="26"/>
      <c r="B191" s="2" t="s">
        <v>358</v>
      </c>
      <c r="C191" s="3" t="s">
        <v>359</v>
      </c>
      <c r="D191" s="11">
        <f>VLOOKUP(B191,[1]Catalog!$B:$D,3,FALSE)</f>
        <v>448</v>
      </c>
      <c r="E191" s="20">
        <v>0.3</v>
      </c>
      <c r="F191" s="23">
        <f t="shared" si="7"/>
        <v>315.952</v>
      </c>
    </row>
    <row r="192" spans="1:6" x14ac:dyDescent="0.3">
      <c r="A192" s="26"/>
      <c r="B192" s="2" t="s">
        <v>360</v>
      </c>
      <c r="C192" s="3" t="s">
        <v>361</v>
      </c>
      <c r="D192" s="11">
        <f>VLOOKUP(B192,[1]Catalog!$B:$D,3,FALSE)</f>
        <v>621</v>
      </c>
      <c r="E192" s="20">
        <v>0.3</v>
      </c>
      <c r="F192" s="23">
        <f t="shared" si="7"/>
        <v>437.96025000000003</v>
      </c>
    </row>
    <row r="193" spans="1:6" x14ac:dyDescent="0.3">
      <c r="A193" s="26"/>
      <c r="B193" s="2" t="s">
        <v>362</v>
      </c>
      <c r="C193" s="3" t="s">
        <v>363</v>
      </c>
      <c r="D193" s="11">
        <f>VLOOKUP(B193,[1]Catalog!$B:$D,3,FALSE)</f>
        <v>921</v>
      </c>
      <c r="E193" s="20">
        <v>0.3</v>
      </c>
      <c r="F193" s="23">
        <f t="shared" si="7"/>
        <v>649.53525000000002</v>
      </c>
    </row>
    <row r="194" spans="1:6" x14ac:dyDescent="0.3">
      <c r="A194" s="26"/>
      <c r="B194" s="2" t="s">
        <v>364</v>
      </c>
      <c r="C194" s="3" t="s">
        <v>365</v>
      </c>
      <c r="D194" s="11">
        <f>VLOOKUP(B194,[1]Catalog!$B:$D,3,FALSE)</f>
        <v>1172</v>
      </c>
      <c r="E194" s="20">
        <v>0.3</v>
      </c>
      <c r="F194" s="23">
        <f t="shared" si="7"/>
        <v>826.553</v>
      </c>
    </row>
    <row r="195" spans="1:6" x14ac:dyDescent="0.3">
      <c r="A195" s="26"/>
      <c r="B195" s="2" t="s">
        <v>366</v>
      </c>
      <c r="C195" s="3" t="s">
        <v>367</v>
      </c>
      <c r="D195" s="11">
        <f>VLOOKUP(B195,[1]Catalog!$B:$D,3,FALSE)</f>
        <v>1430</v>
      </c>
      <c r="E195" s="20">
        <v>0.3</v>
      </c>
      <c r="F195" s="23">
        <f t="shared" si="7"/>
        <v>1008.5074999999999</v>
      </c>
    </row>
    <row r="196" spans="1:6" x14ac:dyDescent="0.3">
      <c r="A196" s="26"/>
      <c r="B196" s="2" t="s">
        <v>368</v>
      </c>
      <c r="C196" s="3" t="s">
        <v>369</v>
      </c>
      <c r="D196" s="11">
        <f>VLOOKUP(B196,[1]Catalog!$B:$D,3,FALSE)</f>
        <v>1154</v>
      </c>
      <c r="E196" s="20">
        <v>0.3</v>
      </c>
      <c r="F196" s="23">
        <f t="shared" si="7"/>
        <v>813.85850000000005</v>
      </c>
    </row>
    <row r="197" spans="1:6" x14ac:dyDescent="0.3">
      <c r="A197" s="26"/>
      <c r="B197" s="2" t="s">
        <v>370</v>
      </c>
      <c r="C197" s="3" t="s">
        <v>371</v>
      </c>
      <c r="D197" s="11">
        <f>VLOOKUP(B197,[1]Catalog!$B:$D,3,FALSE)</f>
        <v>1505</v>
      </c>
      <c r="E197" s="20">
        <v>0.3</v>
      </c>
      <c r="F197" s="23">
        <f t="shared" si="7"/>
        <v>1061.4012500000001</v>
      </c>
    </row>
    <row r="198" spans="1:6" x14ac:dyDescent="0.3">
      <c r="A198" s="26"/>
      <c r="B198" s="2" t="s">
        <v>372</v>
      </c>
      <c r="C198" s="2" t="s">
        <v>373</v>
      </c>
      <c r="D198" s="11">
        <f>VLOOKUP(B198,[1]Catalog!$B:$D,3,FALSE)</f>
        <v>740</v>
      </c>
      <c r="E198" s="20">
        <v>0.3</v>
      </c>
      <c r="F198" s="23">
        <f t="shared" si="7"/>
        <v>521.88499999999999</v>
      </c>
    </row>
    <row r="199" spans="1:6" x14ac:dyDescent="0.3">
      <c r="A199" s="26"/>
      <c r="B199" s="2" t="s">
        <v>374</v>
      </c>
      <c r="C199" s="3" t="s">
        <v>375</v>
      </c>
      <c r="D199" s="11">
        <f>VLOOKUP(B199,[1]Catalog!$B:$D,3,FALSE)</f>
        <v>943</v>
      </c>
      <c r="E199" s="20">
        <v>0.3</v>
      </c>
      <c r="F199" s="23">
        <f t="shared" si="7"/>
        <v>665.05074999999999</v>
      </c>
    </row>
    <row r="200" spans="1:6" x14ac:dyDescent="0.3">
      <c r="A200" s="26"/>
      <c r="B200" s="2" t="s">
        <v>376</v>
      </c>
      <c r="C200" s="3" t="s">
        <v>377</v>
      </c>
      <c r="D200" s="11">
        <f>VLOOKUP(B200,[1]Catalog!$B:$D,3,FALSE)</f>
        <v>1204</v>
      </c>
      <c r="E200" s="20">
        <v>0.3</v>
      </c>
      <c r="F200" s="23">
        <f t="shared" si="7"/>
        <v>849.12099999999998</v>
      </c>
    </row>
    <row r="201" spans="1:6" x14ac:dyDescent="0.3">
      <c r="A201" s="26"/>
      <c r="B201" s="2" t="s">
        <v>378</v>
      </c>
      <c r="C201" s="3" t="s">
        <v>379</v>
      </c>
      <c r="D201" s="11">
        <f>VLOOKUP(B201,[1]Catalog!$B:$D,3,FALSE)</f>
        <v>1342</v>
      </c>
      <c r="E201" s="20">
        <v>0.3</v>
      </c>
      <c r="F201" s="23">
        <f t="shared" si="7"/>
        <v>946.44550000000004</v>
      </c>
    </row>
    <row r="202" spans="1:6" x14ac:dyDescent="0.3">
      <c r="A202" s="26"/>
      <c r="B202" s="2" t="s">
        <v>380</v>
      </c>
      <c r="C202" s="3" t="s">
        <v>381</v>
      </c>
      <c r="D202" s="11">
        <f>VLOOKUP(B202,[1]Catalog!$B:$D,3,FALSE)</f>
        <v>1969</v>
      </c>
      <c r="E202" s="20">
        <v>0.3</v>
      </c>
      <c r="F202" s="23">
        <f t="shared" si="7"/>
        <v>1388.63725</v>
      </c>
    </row>
    <row r="203" spans="1:6" x14ac:dyDescent="0.3">
      <c r="A203" s="26"/>
      <c r="B203" s="2" t="s">
        <v>382</v>
      </c>
      <c r="C203" s="3" t="s">
        <v>383</v>
      </c>
      <c r="D203" s="11">
        <f>VLOOKUP(B203,[1]Catalog!$B:$D,3,FALSE)</f>
        <v>2359</v>
      </c>
      <c r="E203" s="20">
        <v>0.3</v>
      </c>
      <c r="F203" s="23">
        <f t="shared" si="7"/>
        <v>1663.6847500000001</v>
      </c>
    </row>
    <row r="204" spans="1:6" x14ac:dyDescent="0.3">
      <c r="A204" s="26"/>
      <c r="B204" s="2" t="s">
        <v>384</v>
      </c>
      <c r="C204" s="3" t="s">
        <v>385</v>
      </c>
      <c r="D204" s="11">
        <f>VLOOKUP(B204,[1]Catalog!$B:$D,3,FALSE)</f>
        <v>551</v>
      </c>
      <c r="E204" s="20">
        <v>0.3</v>
      </c>
      <c r="F204" s="23">
        <f t="shared" si="7"/>
        <v>388.59275000000002</v>
      </c>
    </row>
    <row r="205" spans="1:6" x14ac:dyDescent="0.3">
      <c r="A205" s="26"/>
      <c r="B205" s="2" t="s">
        <v>386</v>
      </c>
      <c r="C205" s="3" t="s">
        <v>387</v>
      </c>
      <c r="D205" s="11">
        <f>VLOOKUP(B205,[1]Catalog!$B:$D,3,FALSE)</f>
        <v>740</v>
      </c>
      <c r="E205" s="20">
        <v>0.3</v>
      </c>
      <c r="F205" s="23">
        <f t="shared" si="7"/>
        <v>521.88499999999999</v>
      </c>
    </row>
    <row r="206" spans="1:6" x14ac:dyDescent="0.3">
      <c r="A206" s="26"/>
      <c r="B206" s="2" t="s">
        <v>388</v>
      </c>
      <c r="C206" s="3" t="s">
        <v>389</v>
      </c>
      <c r="D206" s="11">
        <f>VLOOKUP(B206,[1]Catalog!$B:$D,3,FALSE)</f>
        <v>901</v>
      </c>
      <c r="E206" s="20">
        <v>0.3</v>
      </c>
      <c r="F206" s="23">
        <f t="shared" si="7"/>
        <v>635.43025</v>
      </c>
    </row>
    <row r="207" spans="1:6" x14ac:dyDescent="0.3">
      <c r="A207" s="26"/>
      <c r="B207" s="2" t="s">
        <v>390</v>
      </c>
      <c r="C207" s="3" t="s">
        <v>391</v>
      </c>
      <c r="D207" s="11">
        <f>VLOOKUP(B207,[1]Catalog!$B:$D,3,FALSE)</f>
        <v>1533</v>
      </c>
      <c r="E207" s="20">
        <v>0.3</v>
      </c>
      <c r="F207" s="23">
        <f t="shared" si="7"/>
        <v>1081.14825</v>
      </c>
    </row>
    <row r="208" spans="1:6" x14ac:dyDescent="0.3">
      <c r="A208" s="26"/>
      <c r="B208" s="2" t="s">
        <v>392</v>
      </c>
      <c r="C208" s="3" t="s">
        <v>393</v>
      </c>
      <c r="D208" s="11">
        <f>VLOOKUP(B208,[1]Catalog!$B:$D,3,FALSE)</f>
        <v>2084</v>
      </c>
      <c r="E208" s="20">
        <v>0.3</v>
      </c>
      <c r="F208" s="23">
        <f t="shared" si="7"/>
        <v>1469.741</v>
      </c>
    </row>
    <row r="209" spans="1:6" x14ac:dyDescent="0.3">
      <c r="A209" s="26"/>
      <c r="B209" s="2" t="s">
        <v>394</v>
      </c>
      <c r="C209" s="3" t="s">
        <v>395</v>
      </c>
      <c r="D209" s="11">
        <f>VLOOKUP(B209,[1]Catalog!$B:$D,3,FALSE)</f>
        <v>610</v>
      </c>
      <c r="E209" s="20">
        <v>0.3</v>
      </c>
      <c r="F209" s="23">
        <f t="shared" si="7"/>
        <v>430.20250000000004</v>
      </c>
    </row>
    <row r="210" spans="1:6" x14ac:dyDescent="0.3">
      <c r="A210" s="26"/>
      <c r="B210" s="2" t="s">
        <v>396</v>
      </c>
      <c r="C210" s="3" t="s">
        <v>397</v>
      </c>
      <c r="D210" s="11">
        <f>VLOOKUP(B210,[1]Catalog!$B:$D,3,FALSE)</f>
        <v>1069</v>
      </c>
      <c r="E210" s="20">
        <v>0.3</v>
      </c>
      <c r="F210" s="23">
        <f t="shared" ref="F210:F241" si="8">D210*(1-E210)*(1+0.75%)</f>
        <v>753.91224999999997</v>
      </c>
    </row>
    <row r="211" spans="1:6" x14ac:dyDescent="0.3">
      <c r="A211" s="26"/>
      <c r="B211" s="2" t="s">
        <v>398</v>
      </c>
      <c r="C211" s="3" t="s">
        <v>399</v>
      </c>
      <c r="D211" s="11">
        <f>VLOOKUP(B211,[1]Catalog!$B:$D,3,FALSE)</f>
        <v>1036</v>
      </c>
      <c r="E211" s="20">
        <v>0.3</v>
      </c>
      <c r="F211" s="23">
        <f t="shared" si="8"/>
        <v>730.63900000000001</v>
      </c>
    </row>
    <row r="212" spans="1:6" x14ac:dyDescent="0.3">
      <c r="A212" s="26"/>
      <c r="B212" s="2" t="s">
        <v>400</v>
      </c>
      <c r="C212" s="3" t="s">
        <v>401</v>
      </c>
      <c r="D212" s="11">
        <f>VLOOKUP(B212,[1]Catalog!$B:$D,3,FALSE)</f>
        <v>1342</v>
      </c>
      <c r="E212" s="20">
        <v>0.3</v>
      </c>
      <c r="F212" s="23">
        <f t="shared" si="8"/>
        <v>946.44550000000004</v>
      </c>
    </row>
    <row r="213" spans="1:6" x14ac:dyDescent="0.3">
      <c r="A213" s="26"/>
      <c r="B213" s="2" t="s">
        <v>402</v>
      </c>
      <c r="C213" s="3" t="s">
        <v>403</v>
      </c>
      <c r="D213" s="11">
        <f>VLOOKUP(B213,[1]Catalog!$B:$D,3,FALSE)</f>
        <v>1849</v>
      </c>
      <c r="E213" s="20">
        <v>0.3</v>
      </c>
      <c r="F213" s="23">
        <f t="shared" si="8"/>
        <v>1304.0072500000001</v>
      </c>
    </row>
    <row r="214" spans="1:6" x14ac:dyDescent="0.3">
      <c r="A214" s="26"/>
      <c r="B214" s="2" t="s">
        <v>404</v>
      </c>
      <c r="C214" s="3" t="s">
        <v>405</v>
      </c>
      <c r="D214" s="11">
        <f>VLOOKUP(B214,[1]Catalog!$B:$D,3,FALSE)</f>
        <v>2329</v>
      </c>
      <c r="E214" s="20">
        <v>0.3</v>
      </c>
      <c r="F214" s="23">
        <f t="shared" si="8"/>
        <v>1642.5272500000001</v>
      </c>
    </row>
    <row r="215" spans="1:6" x14ac:dyDescent="0.3">
      <c r="A215" s="26"/>
      <c r="B215" s="2" t="s">
        <v>406</v>
      </c>
      <c r="C215" s="3" t="s">
        <v>407</v>
      </c>
      <c r="D215" s="11">
        <f>VLOOKUP(B215,[1]Catalog!$B:$D,3,FALSE)</f>
        <v>2836</v>
      </c>
      <c r="E215" s="20">
        <v>0.3</v>
      </c>
      <c r="F215" s="23">
        <f t="shared" si="8"/>
        <v>2000.0889999999999</v>
      </c>
    </row>
    <row r="216" spans="1:6" x14ac:dyDescent="0.3">
      <c r="A216" s="26"/>
      <c r="B216" s="2" t="s">
        <v>408</v>
      </c>
      <c r="C216" s="3" t="s">
        <v>409</v>
      </c>
      <c r="D216" s="11">
        <f>VLOOKUP(B216,[1]Catalog!$B:$D,3,FALSE)</f>
        <v>2788</v>
      </c>
      <c r="E216" s="20">
        <v>0.3</v>
      </c>
      <c r="F216" s="23">
        <f t="shared" si="8"/>
        <v>1966.2370000000001</v>
      </c>
    </row>
    <row r="217" spans="1:6" x14ac:dyDescent="0.3">
      <c r="A217" s="26"/>
      <c r="B217" s="2" t="s">
        <v>410</v>
      </c>
      <c r="C217" s="3" t="s">
        <v>411</v>
      </c>
      <c r="D217" s="11">
        <f>VLOOKUP(B217,[1]Catalog!$B:$D,3,FALSE)</f>
        <v>3295</v>
      </c>
      <c r="E217" s="20">
        <v>0.3</v>
      </c>
      <c r="F217" s="23">
        <f t="shared" si="8"/>
        <v>2323.7987499999999</v>
      </c>
    </row>
    <row r="218" spans="1:6" x14ac:dyDescent="0.3">
      <c r="A218" s="26"/>
      <c r="B218" s="2" t="s">
        <v>412</v>
      </c>
      <c r="C218" s="3" t="s">
        <v>413</v>
      </c>
      <c r="D218" s="11">
        <f>VLOOKUP(B218,[1]Catalog!$B:$D,3,FALSE)</f>
        <v>2897</v>
      </c>
      <c r="E218" s="20">
        <v>0.3</v>
      </c>
      <c r="F218" s="23">
        <f t="shared" si="8"/>
        <v>2043.10925</v>
      </c>
    </row>
    <row r="219" spans="1:6" x14ac:dyDescent="0.3">
      <c r="A219" s="26"/>
      <c r="B219" s="2" t="s">
        <v>414</v>
      </c>
      <c r="C219" s="3" t="s">
        <v>415</v>
      </c>
      <c r="D219" s="11">
        <f>VLOOKUP(B219,[1]Catalog!$B:$D,3,FALSE)</f>
        <v>1560</v>
      </c>
      <c r="E219" s="20">
        <v>0.3</v>
      </c>
      <c r="F219" s="23">
        <f t="shared" si="8"/>
        <v>1100.19</v>
      </c>
    </row>
    <row r="220" spans="1:6" x14ac:dyDescent="0.3">
      <c r="A220" s="26"/>
      <c r="B220" s="2" t="s">
        <v>416</v>
      </c>
      <c r="C220" s="3" t="s">
        <v>417</v>
      </c>
      <c r="D220" s="11">
        <f>VLOOKUP(B220,[1]Catalog!$B:$D,3,FALSE)</f>
        <v>2729</v>
      </c>
      <c r="E220" s="20">
        <v>0.3</v>
      </c>
      <c r="F220" s="23">
        <f t="shared" si="8"/>
        <v>1924.62725</v>
      </c>
    </row>
    <row r="221" spans="1:6" x14ac:dyDescent="0.3">
      <c r="A221" s="26"/>
      <c r="B221" s="2" t="s">
        <v>418</v>
      </c>
      <c r="C221" s="3" t="s">
        <v>419</v>
      </c>
      <c r="D221" s="11">
        <f>VLOOKUP(B221,[1]Catalog!$B:$D,3,FALSE)</f>
        <v>3194</v>
      </c>
      <c r="E221" s="20">
        <v>0.3</v>
      </c>
      <c r="F221" s="23">
        <f t="shared" si="8"/>
        <v>2252.5684999999999</v>
      </c>
    </row>
    <row r="222" spans="1:6" x14ac:dyDescent="0.3">
      <c r="A222" s="26"/>
      <c r="B222" s="2" t="s">
        <v>420</v>
      </c>
      <c r="C222" s="3" t="s">
        <v>421</v>
      </c>
      <c r="D222" s="11">
        <f>VLOOKUP(B222,[1]Catalog!$B:$D,3,FALSE)</f>
        <v>900</v>
      </c>
      <c r="E222" s="20">
        <v>0.3</v>
      </c>
      <c r="F222" s="23">
        <f t="shared" si="8"/>
        <v>634.72500000000002</v>
      </c>
    </row>
    <row r="223" spans="1:6" x14ac:dyDescent="0.3">
      <c r="A223" s="26"/>
      <c r="B223" s="2" t="s">
        <v>422</v>
      </c>
      <c r="C223" s="3" t="s">
        <v>423</v>
      </c>
      <c r="D223" s="11">
        <f>VLOOKUP(B223,[1]Catalog!$B:$D,3,FALSE)</f>
        <v>1271</v>
      </c>
      <c r="E223" s="20">
        <v>0.3</v>
      </c>
      <c r="F223" s="23">
        <f t="shared" si="8"/>
        <v>896.37275</v>
      </c>
    </row>
    <row r="224" spans="1:6" x14ac:dyDescent="0.3">
      <c r="A224" s="26"/>
      <c r="B224" s="2" t="s">
        <v>424</v>
      </c>
      <c r="C224" s="3" t="s">
        <v>425</v>
      </c>
      <c r="D224" s="11">
        <f>VLOOKUP(B224,[1]Catalog!$B:$D,3,FALSE)</f>
        <v>1345</v>
      </c>
      <c r="E224" s="20">
        <v>0.3</v>
      </c>
      <c r="F224" s="23">
        <f t="shared" si="8"/>
        <v>948.56124999999997</v>
      </c>
    </row>
    <row r="225" spans="1:6" x14ac:dyDescent="0.3">
      <c r="A225" s="26"/>
      <c r="B225" s="2" t="s">
        <v>426</v>
      </c>
      <c r="C225" s="3" t="s">
        <v>427</v>
      </c>
      <c r="D225" s="11">
        <f>VLOOKUP(B225,[1]Catalog!$B:$D,3,FALSE)</f>
        <v>134</v>
      </c>
      <c r="E225" s="20">
        <v>0.3</v>
      </c>
      <c r="F225" s="23">
        <f t="shared" si="8"/>
        <v>94.503500000000003</v>
      </c>
    </row>
    <row r="226" spans="1:6" x14ac:dyDescent="0.3">
      <c r="A226" s="26"/>
      <c r="B226" s="12" t="s">
        <v>428</v>
      </c>
      <c r="C226" s="3" t="s">
        <v>429</v>
      </c>
      <c r="D226" s="11">
        <f>VLOOKUP(B226,[1]Catalog!$B:$D,3,FALSE)</f>
        <v>1158</v>
      </c>
      <c r="E226" s="20">
        <v>0.3</v>
      </c>
      <c r="F226" s="23">
        <f t="shared" si="8"/>
        <v>816.67949999999996</v>
      </c>
    </row>
    <row r="227" spans="1:6" x14ac:dyDescent="0.3">
      <c r="A227" s="26"/>
      <c r="B227" s="2" t="s">
        <v>430</v>
      </c>
      <c r="C227" s="3" t="s">
        <v>431</v>
      </c>
      <c r="D227" s="11">
        <f>VLOOKUP(B227,[1]Catalog!$B:$D,3,FALSE)</f>
        <v>1448</v>
      </c>
      <c r="E227" s="20">
        <v>0.3</v>
      </c>
      <c r="F227" s="23">
        <f t="shared" si="8"/>
        <v>1021.202</v>
      </c>
    </row>
    <row r="228" spans="1:6" x14ac:dyDescent="0.3">
      <c r="A228" s="26"/>
      <c r="B228" s="2" t="s">
        <v>432</v>
      </c>
      <c r="C228" s="3" t="s">
        <v>433</v>
      </c>
      <c r="D228" s="11">
        <f>VLOOKUP(B228,[1]Catalog!$B:$D,3,FALSE)</f>
        <v>2033</v>
      </c>
      <c r="E228" s="20">
        <v>0.3</v>
      </c>
      <c r="F228" s="23">
        <f t="shared" si="8"/>
        <v>1433.77325</v>
      </c>
    </row>
    <row r="229" spans="1:6" x14ac:dyDescent="0.3">
      <c r="A229" s="26"/>
      <c r="B229" s="2" t="s">
        <v>434</v>
      </c>
      <c r="C229" s="3" t="s">
        <v>435</v>
      </c>
      <c r="D229" s="11">
        <f>VLOOKUP(B229,[1]Catalog!$B:$D,3,FALSE)</f>
        <v>2521</v>
      </c>
      <c r="E229" s="20">
        <v>0.3</v>
      </c>
      <c r="F229" s="23">
        <f t="shared" si="8"/>
        <v>1777.93525</v>
      </c>
    </row>
    <row r="230" spans="1:6" x14ac:dyDescent="0.3">
      <c r="A230" s="26"/>
      <c r="B230" s="2" t="s">
        <v>436</v>
      </c>
      <c r="C230" s="3" t="s">
        <v>437</v>
      </c>
      <c r="D230" s="11">
        <f>VLOOKUP(B230,[1]Catalog!$B:$D,3,FALSE)</f>
        <v>2548</v>
      </c>
      <c r="E230" s="20">
        <v>0.3</v>
      </c>
      <c r="F230" s="23">
        <f t="shared" si="8"/>
        <v>1796.9770000000001</v>
      </c>
    </row>
    <row r="231" spans="1:6" x14ac:dyDescent="0.3">
      <c r="A231" s="26"/>
      <c r="B231" s="2" t="s">
        <v>438</v>
      </c>
      <c r="C231" s="3" t="s">
        <v>439</v>
      </c>
      <c r="D231" s="11">
        <f>VLOOKUP(B231,[1]Catalog!$B:$D,3,FALSE)</f>
        <v>3036</v>
      </c>
      <c r="E231" s="20">
        <v>0.3</v>
      </c>
      <c r="F231" s="23">
        <f t="shared" si="8"/>
        <v>2141.1390000000001</v>
      </c>
    </row>
    <row r="232" spans="1:6" x14ac:dyDescent="0.3">
      <c r="A232" s="26"/>
      <c r="B232" s="2" t="s">
        <v>440</v>
      </c>
      <c r="C232" s="3" t="s">
        <v>441</v>
      </c>
      <c r="D232" s="11">
        <f>VLOOKUP(B232,[1]Catalog!$B:$D,3,FALSE)</f>
        <v>4290</v>
      </c>
      <c r="E232" s="20">
        <v>0.3</v>
      </c>
      <c r="F232" s="23">
        <f t="shared" si="8"/>
        <v>3025.5225</v>
      </c>
    </row>
    <row r="233" spans="1:6" x14ac:dyDescent="0.3">
      <c r="A233" s="26"/>
      <c r="B233" s="2" t="s">
        <v>442</v>
      </c>
      <c r="C233" s="3" t="s">
        <v>443</v>
      </c>
      <c r="D233" s="11">
        <f>VLOOKUP(B233,[1]Catalog!$B:$D,3,FALSE)</f>
        <v>4778</v>
      </c>
      <c r="E233" s="20">
        <v>0.3</v>
      </c>
      <c r="F233" s="23">
        <f t="shared" si="8"/>
        <v>3369.6845000000003</v>
      </c>
    </row>
    <row r="234" spans="1:6" x14ac:dyDescent="0.3">
      <c r="A234" s="26"/>
      <c r="B234" s="2" t="s">
        <v>444</v>
      </c>
      <c r="C234" s="3" t="s">
        <v>445</v>
      </c>
      <c r="D234" s="11">
        <f>VLOOKUP(B234,[1]Catalog!$B:$D,3,FALSE)</f>
        <v>4290</v>
      </c>
      <c r="E234" s="20">
        <v>0.3</v>
      </c>
      <c r="F234" s="23">
        <f t="shared" si="8"/>
        <v>3025.5225</v>
      </c>
    </row>
    <row r="235" spans="1:6" x14ac:dyDescent="0.3">
      <c r="A235" s="26"/>
      <c r="B235" s="2" t="s">
        <v>446</v>
      </c>
      <c r="C235" s="3" t="s">
        <v>447</v>
      </c>
      <c r="D235" s="11">
        <f>VLOOKUP(B235,[1]Catalog!$B:$D,3,FALSE)</f>
        <v>4290</v>
      </c>
      <c r="E235" s="20">
        <v>0.3</v>
      </c>
      <c r="F235" s="23">
        <f t="shared" si="8"/>
        <v>3025.5225</v>
      </c>
    </row>
    <row r="236" spans="1:6" x14ac:dyDescent="0.3">
      <c r="A236" s="26"/>
      <c r="B236" s="2" t="s">
        <v>448</v>
      </c>
      <c r="C236" s="3" t="s">
        <v>449</v>
      </c>
      <c r="D236" s="11">
        <f>VLOOKUP(B236,[1]Catalog!$B:$D,3,FALSE)</f>
        <v>1448</v>
      </c>
      <c r="E236" s="20">
        <v>0.3</v>
      </c>
      <c r="F236" s="23">
        <f t="shared" si="8"/>
        <v>1021.202</v>
      </c>
    </row>
    <row r="237" spans="1:6" x14ac:dyDescent="0.3">
      <c r="A237" s="26"/>
      <c r="B237" s="2" t="s">
        <v>450</v>
      </c>
      <c r="C237" s="3" t="s">
        <v>451</v>
      </c>
      <c r="D237" s="11">
        <f>VLOOKUP(B237,[1]Catalog!$B:$D,3,FALSE)</f>
        <v>2033</v>
      </c>
      <c r="E237" s="20">
        <v>0.3</v>
      </c>
      <c r="F237" s="23">
        <f t="shared" si="8"/>
        <v>1433.77325</v>
      </c>
    </row>
    <row r="238" spans="1:6" x14ac:dyDescent="0.3">
      <c r="A238" s="26"/>
      <c r="B238" s="2" t="s">
        <v>452</v>
      </c>
      <c r="C238" s="3" t="s">
        <v>453</v>
      </c>
      <c r="D238" s="11">
        <f>VLOOKUP(B238,[1]Catalog!$B:$D,3,FALSE)</f>
        <v>2548</v>
      </c>
      <c r="E238" s="20">
        <v>0.3</v>
      </c>
      <c r="F238" s="23">
        <f t="shared" si="8"/>
        <v>1796.9770000000001</v>
      </c>
    </row>
    <row r="239" spans="1:6" x14ac:dyDescent="0.3">
      <c r="A239" s="26"/>
      <c r="B239" s="2" t="s">
        <v>454</v>
      </c>
      <c r="C239" s="3" t="s">
        <v>455</v>
      </c>
      <c r="D239" s="11">
        <f>VLOOKUP(B239,[1]Catalog!$B:$D,3,FALSE)</f>
        <v>1005</v>
      </c>
      <c r="E239" s="20">
        <v>0.3</v>
      </c>
      <c r="F239" s="23">
        <f t="shared" si="8"/>
        <v>708.77625</v>
      </c>
    </row>
    <row r="240" spans="1:6" x14ac:dyDescent="0.3">
      <c r="A240" s="26"/>
      <c r="B240" s="2" t="s">
        <v>456</v>
      </c>
      <c r="C240" s="3" t="s">
        <v>457</v>
      </c>
      <c r="D240" s="11">
        <f>VLOOKUP(B240,[1]Catalog!$B:$D,3,FALSE)</f>
        <v>1032</v>
      </c>
      <c r="E240" s="20">
        <v>0.3</v>
      </c>
      <c r="F240" s="23">
        <f t="shared" si="8"/>
        <v>727.81799999999998</v>
      </c>
    </row>
    <row r="241" spans="1:6" x14ac:dyDescent="0.3">
      <c r="A241" s="26"/>
      <c r="B241" s="2" t="s">
        <v>458</v>
      </c>
      <c r="C241" s="3" t="s">
        <v>459</v>
      </c>
      <c r="D241" s="11">
        <f>VLOOKUP(B241,[1]Catalog!$B:$D,3,FALSE)</f>
        <v>6468</v>
      </c>
      <c r="E241" s="20">
        <v>0.3</v>
      </c>
      <c r="F241" s="23">
        <f t="shared" si="8"/>
        <v>4561.5569999999998</v>
      </c>
    </row>
    <row r="242" spans="1:6" x14ac:dyDescent="0.3">
      <c r="A242" s="26"/>
      <c r="B242" s="2" t="s">
        <v>460</v>
      </c>
      <c r="C242" s="3" t="s">
        <v>461</v>
      </c>
      <c r="D242" s="11">
        <f>VLOOKUP(B242,[1]Catalog!$B:$D,3,FALSE)</f>
        <v>6980</v>
      </c>
      <c r="E242" s="20">
        <v>0.3</v>
      </c>
      <c r="F242" s="23">
        <f t="shared" ref="F242:F273" si="9">D242*(1-E242)*(1+0.75%)</f>
        <v>4922.6450000000004</v>
      </c>
    </row>
    <row r="243" spans="1:6" x14ac:dyDescent="0.3">
      <c r="A243" s="26"/>
      <c r="B243" s="2" t="s">
        <v>462</v>
      </c>
      <c r="C243" s="3" t="s">
        <v>463</v>
      </c>
      <c r="D243" s="11">
        <f>VLOOKUP(B243,[1]Catalog!$B:$D,3,FALSE)</f>
        <v>7544</v>
      </c>
      <c r="E243" s="20">
        <v>0.3</v>
      </c>
      <c r="F243" s="23">
        <f t="shared" si="9"/>
        <v>5320.4059999999999</v>
      </c>
    </row>
    <row r="244" spans="1:6" x14ac:dyDescent="0.3">
      <c r="A244" s="26"/>
      <c r="B244" s="2" t="s">
        <v>464</v>
      </c>
      <c r="C244" s="3" t="s">
        <v>465</v>
      </c>
      <c r="D244" s="11">
        <f>VLOOKUP(B244,[1]Catalog!$B:$D,3,FALSE)</f>
        <v>7786</v>
      </c>
      <c r="E244" s="20">
        <v>0.3</v>
      </c>
      <c r="F244" s="23">
        <f t="shared" si="9"/>
        <v>5491.0765000000001</v>
      </c>
    </row>
    <row r="245" spans="1:6" x14ac:dyDescent="0.3">
      <c r="A245" s="26"/>
      <c r="B245" s="2" t="s">
        <v>466</v>
      </c>
      <c r="C245" s="3" t="s">
        <v>467</v>
      </c>
      <c r="D245" s="11">
        <f>VLOOKUP(B245,[1]Catalog!$B:$D,3,FALSE)</f>
        <v>7786</v>
      </c>
      <c r="E245" s="20">
        <v>0.3</v>
      </c>
      <c r="F245" s="23">
        <f t="shared" si="9"/>
        <v>5491.0765000000001</v>
      </c>
    </row>
    <row r="246" spans="1:6" x14ac:dyDescent="0.3">
      <c r="A246" s="26"/>
      <c r="B246" s="2" t="s">
        <v>468</v>
      </c>
      <c r="C246" s="3" t="s">
        <v>469</v>
      </c>
      <c r="D246" s="11">
        <f>VLOOKUP(B246,[1]Catalog!$B:$D,3,FALSE)</f>
        <v>8092</v>
      </c>
      <c r="E246" s="20">
        <v>0.3</v>
      </c>
      <c r="F246" s="23">
        <f t="shared" si="9"/>
        <v>5706.8829999999998</v>
      </c>
    </row>
    <row r="247" spans="1:6" x14ac:dyDescent="0.3">
      <c r="A247" s="26"/>
      <c r="B247" s="2" t="s">
        <v>470</v>
      </c>
      <c r="C247" s="3" t="s">
        <v>471</v>
      </c>
      <c r="D247" s="11">
        <f>VLOOKUP(B247,[1]Catalog!$B:$D,3,FALSE)</f>
        <v>8335</v>
      </c>
      <c r="E247" s="20">
        <v>0.3</v>
      </c>
      <c r="F247" s="23">
        <f t="shared" si="9"/>
        <v>5878.25875</v>
      </c>
    </row>
    <row r="248" spans="1:6" x14ac:dyDescent="0.3">
      <c r="A248" s="26"/>
      <c r="B248" s="2" t="s">
        <v>472</v>
      </c>
      <c r="C248" s="3" t="s">
        <v>473</v>
      </c>
      <c r="D248" s="11">
        <f>VLOOKUP(B248,[1]Catalog!$B:$D,3,FALSE)</f>
        <v>8335</v>
      </c>
      <c r="E248" s="20">
        <v>0.3</v>
      </c>
      <c r="F248" s="23">
        <f t="shared" si="9"/>
        <v>5878.25875</v>
      </c>
    </row>
    <row r="249" spans="1:6" x14ac:dyDescent="0.3">
      <c r="A249" s="26"/>
      <c r="B249" s="2" t="s">
        <v>474</v>
      </c>
      <c r="C249" s="3" t="s">
        <v>475</v>
      </c>
      <c r="D249" s="11">
        <f>VLOOKUP(B249,[1]Catalog!$B:$D,3,FALSE)</f>
        <v>1865</v>
      </c>
      <c r="E249" s="20">
        <v>0.3</v>
      </c>
      <c r="F249" s="23">
        <f t="shared" si="9"/>
        <v>1315.29125</v>
      </c>
    </row>
    <row r="250" spans="1:6" x14ac:dyDescent="0.3">
      <c r="A250" s="26"/>
      <c r="B250" s="2" t="s">
        <v>476</v>
      </c>
      <c r="C250" s="3" t="s">
        <v>477</v>
      </c>
      <c r="D250" s="11">
        <f>VLOOKUP(B250,[1]Catalog!$B:$D,3,FALSE)</f>
        <v>205</v>
      </c>
      <c r="E250" s="20">
        <v>0.3</v>
      </c>
      <c r="F250" s="23">
        <f t="shared" si="9"/>
        <v>144.57625000000002</v>
      </c>
    </row>
    <row r="251" spans="1:6" x14ac:dyDescent="0.3">
      <c r="A251" s="26"/>
      <c r="B251" s="2" t="s">
        <v>478</v>
      </c>
      <c r="C251" s="3" t="s">
        <v>479</v>
      </c>
      <c r="D251" s="11">
        <f>VLOOKUP(B251,[1]Catalog!$B:$D,3,FALSE)</f>
        <v>134</v>
      </c>
      <c r="E251" s="20">
        <v>0.3</v>
      </c>
      <c r="F251" s="23">
        <f t="shared" si="9"/>
        <v>94.503500000000003</v>
      </c>
    </row>
    <row r="252" spans="1:6" x14ac:dyDescent="0.3">
      <c r="A252" s="26"/>
      <c r="B252" s="2" t="s">
        <v>480</v>
      </c>
      <c r="C252" s="3" t="s">
        <v>481</v>
      </c>
      <c r="D252" s="11">
        <f>VLOOKUP(B252,[1]Catalog!$B:$D,3,FALSE)</f>
        <v>664</v>
      </c>
      <c r="E252" s="20">
        <v>0.3</v>
      </c>
      <c r="F252" s="23">
        <f t="shared" si="9"/>
        <v>468.286</v>
      </c>
    </row>
    <row r="253" spans="1:6" x14ac:dyDescent="0.3">
      <c r="A253" s="26"/>
      <c r="B253" s="2" t="s">
        <v>482</v>
      </c>
      <c r="C253" s="3" t="s">
        <v>483</v>
      </c>
      <c r="D253" s="11">
        <f>VLOOKUP(B253,[1]Catalog!$B:$D,3,FALSE)</f>
        <v>1396</v>
      </c>
      <c r="E253" s="20">
        <v>0.3</v>
      </c>
      <c r="F253" s="23">
        <f t="shared" si="9"/>
        <v>984.529</v>
      </c>
    </row>
    <row r="254" spans="1:6" x14ac:dyDescent="0.3">
      <c r="A254" s="26"/>
      <c r="B254" s="2" t="s">
        <v>484</v>
      </c>
      <c r="C254" s="3" t="s">
        <v>485</v>
      </c>
      <c r="D254" s="11">
        <f>VLOOKUP(B254,[1]Catalog!$B:$D,3,FALSE)</f>
        <v>1396</v>
      </c>
      <c r="E254" s="20">
        <v>0.3</v>
      </c>
      <c r="F254" s="23">
        <f t="shared" si="9"/>
        <v>984.529</v>
      </c>
    </row>
    <row r="255" spans="1:6" x14ac:dyDescent="0.3">
      <c r="A255" s="26"/>
      <c r="B255" s="2" t="s">
        <v>486</v>
      </c>
      <c r="C255" s="3" t="s">
        <v>487</v>
      </c>
      <c r="D255" s="11">
        <f>VLOOKUP(B255,[1]Catalog!$B:$D,3,FALSE)</f>
        <v>8259</v>
      </c>
      <c r="E255" s="20">
        <v>0.3</v>
      </c>
      <c r="F255" s="23">
        <f t="shared" si="9"/>
        <v>5824.6597499999998</v>
      </c>
    </row>
    <row r="256" spans="1:6" x14ac:dyDescent="0.3">
      <c r="A256" s="26"/>
      <c r="B256" s="2" t="s">
        <v>488</v>
      </c>
      <c r="C256" s="3" t="s">
        <v>489</v>
      </c>
      <c r="D256" s="11">
        <f>VLOOKUP(B256,[1]Catalog!$B:$D,3,FALSE)</f>
        <v>9313</v>
      </c>
      <c r="E256" s="20">
        <v>0.3</v>
      </c>
      <c r="F256" s="23">
        <f t="shared" si="9"/>
        <v>6567.9932499999995</v>
      </c>
    </row>
    <row r="257" spans="1:6" x14ac:dyDescent="0.3">
      <c r="A257" s="26"/>
      <c r="B257" s="2" t="s">
        <v>490</v>
      </c>
      <c r="C257" s="3" t="s">
        <v>491</v>
      </c>
      <c r="D257" s="11">
        <f>VLOOKUP(B257,[1]Catalog!$B:$D,3,FALSE)</f>
        <v>9939</v>
      </c>
      <c r="E257" s="20">
        <v>0.3</v>
      </c>
      <c r="F257" s="23">
        <f t="shared" si="9"/>
        <v>7009.4797499999995</v>
      </c>
    </row>
    <row r="258" spans="1:6" x14ac:dyDescent="0.3">
      <c r="A258" s="26"/>
      <c r="B258" s="2" t="s">
        <v>492</v>
      </c>
      <c r="C258" s="3" t="s">
        <v>493</v>
      </c>
      <c r="D258" s="11">
        <f>VLOOKUP(B258,[1]Catalog!$B:$D,3,FALSE)</f>
        <v>10992</v>
      </c>
      <c r="E258" s="20">
        <v>0.3</v>
      </c>
      <c r="F258" s="23">
        <f t="shared" si="9"/>
        <v>7752.1080000000002</v>
      </c>
    </row>
    <row r="259" spans="1:6" x14ac:dyDescent="0.3">
      <c r="A259" s="26"/>
      <c r="B259" s="2" t="s">
        <v>494</v>
      </c>
      <c r="C259" s="3" t="s">
        <v>495</v>
      </c>
      <c r="D259" s="11">
        <f>VLOOKUP(B259,[1]Catalog!$B:$D,3,FALSE)</f>
        <v>10459</v>
      </c>
      <c r="E259" s="20">
        <v>0.3</v>
      </c>
      <c r="F259" s="23">
        <f t="shared" si="9"/>
        <v>7376.20975</v>
      </c>
    </row>
    <row r="260" spans="1:6" x14ac:dyDescent="0.3">
      <c r="A260" s="26"/>
      <c r="B260" s="2" t="s">
        <v>496</v>
      </c>
      <c r="C260" s="3" t="s">
        <v>497</v>
      </c>
      <c r="D260" s="11">
        <f>VLOOKUP(B260,[1]Catalog!$B:$D,3,FALSE)</f>
        <v>12139</v>
      </c>
      <c r="E260" s="20">
        <v>0.3</v>
      </c>
      <c r="F260" s="23">
        <f t="shared" si="9"/>
        <v>8561.0297499999997</v>
      </c>
    </row>
    <row r="261" spans="1:6" x14ac:dyDescent="0.3">
      <c r="A261" s="26"/>
      <c r="B261" s="2" t="s">
        <v>498</v>
      </c>
      <c r="C261" s="3" t="s">
        <v>499</v>
      </c>
      <c r="D261" s="11">
        <f>VLOOKUP(B261,[1]Catalog!$B:$D,3,FALSE)</f>
        <v>13282</v>
      </c>
      <c r="E261" s="20">
        <v>0.3</v>
      </c>
      <c r="F261" s="23">
        <f t="shared" si="9"/>
        <v>9367.1305000000011</v>
      </c>
    </row>
    <row r="262" spans="1:6" x14ac:dyDescent="0.3">
      <c r="A262" s="26"/>
      <c r="B262" s="2" t="s">
        <v>500</v>
      </c>
      <c r="C262" s="3" t="s">
        <v>501</v>
      </c>
      <c r="D262" s="11">
        <f>VLOOKUP(B262,[1]Catalog!$B:$D,3,FALSE)</f>
        <v>1902</v>
      </c>
      <c r="E262" s="20">
        <v>0.3</v>
      </c>
      <c r="F262" s="23">
        <f t="shared" si="9"/>
        <v>1341.3854999999999</v>
      </c>
    </row>
    <row r="263" spans="1:6" x14ac:dyDescent="0.3">
      <c r="A263" s="26"/>
      <c r="B263" s="2" t="s">
        <v>502</v>
      </c>
      <c r="C263" s="3" t="s">
        <v>503</v>
      </c>
      <c r="D263" s="11">
        <f>VLOOKUP(B263,[1]Catalog!$B:$D,3,FALSE)</f>
        <v>221</v>
      </c>
      <c r="E263" s="20">
        <v>0.3</v>
      </c>
      <c r="F263" s="23">
        <f t="shared" si="9"/>
        <v>155.86025000000001</v>
      </c>
    </row>
    <row r="264" spans="1:6" x14ac:dyDescent="0.3">
      <c r="A264" s="26"/>
      <c r="B264" s="2" t="s">
        <v>504</v>
      </c>
      <c r="C264" s="3" t="s">
        <v>505</v>
      </c>
      <c r="D264" s="11">
        <f>VLOOKUP(B264,[1]Catalog!$B:$D,3,FALSE)</f>
        <v>151</v>
      </c>
      <c r="E264" s="20">
        <v>0.3</v>
      </c>
      <c r="F264" s="23">
        <f t="shared" si="9"/>
        <v>106.49275</v>
      </c>
    </row>
    <row r="265" spans="1:6" x14ac:dyDescent="0.3">
      <c r="A265" s="26"/>
      <c r="B265" s="2" t="s">
        <v>506</v>
      </c>
      <c r="C265" s="3" t="s">
        <v>507</v>
      </c>
      <c r="D265" s="11">
        <f>VLOOKUP(B265,[1]Catalog!$B:$D,3,FALSE)</f>
        <v>608</v>
      </c>
      <c r="E265" s="20">
        <v>0.3</v>
      </c>
      <c r="F265" s="23">
        <f t="shared" si="9"/>
        <v>428.79199999999997</v>
      </c>
    </row>
    <row r="266" spans="1:6" x14ac:dyDescent="0.3">
      <c r="A266" s="26"/>
      <c r="B266" s="2" t="s">
        <v>508</v>
      </c>
      <c r="C266" s="3" t="s">
        <v>509</v>
      </c>
      <c r="D266" s="11">
        <f>VLOOKUP(B266,[1]Catalog!$B:$D,3,FALSE)</f>
        <v>1054</v>
      </c>
      <c r="E266" s="20">
        <v>0.3</v>
      </c>
      <c r="F266" s="23">
        <f t="shared" si="9"/>
        <v>743.33349999999996</v>
      </c>
    </row>
    <row r="267" spans="1:6" x14ac:dyDescent="0.3">
      <c r="A267" s="26"/>
      <c r="B267" s="2" t="s">
        <v>510</v>
      </c>
      <c r="C267" s="3" t="s">
        <v>511</v>
      </c>
      <c r="D267" s="11">
        <f>VLOOKUP(B267,[1]Catalog!$B:$D,3,FALSE)</f>
        <v>1059</v>
      </c>
      <c r="E267" s="20">
        <v>0.3</v>
      </c>
      <c r="F267" s="23">
        <f t="shared" si="9"/>
        <v>746.85974999999996</v>
      </c>
    </row>
    <row r="268" spans="1:6" x14ac:dyDescent="0.3">
      <c r="A268" s="26"/>
      <c r="B268" s="2" t="s">
        <v>512</v>
      </c>
      <c r="C268" s="3" t="s">
        <v>513</v>
      </c>
      <c r="D268" s="11">
        <f>VLOOKUP(B268,[1]Catalog!$B:$D,3,FALSE)</f>
        <v>1152</v>
      </c>
      <c r="E268" s="20">
        <v>0.3</v>
      </c>
      <c r="F268" s="23">
        <f t="shared" si="9"/>
        <v>812.44799999999998</v>
      </c>
    </row>
    <row r="269" spans="1:6" x14ac:dyDescent="0.3">
      <c r="A269" s="26"/>
      <c r="B269" s="2" t="s">
        <v>514</v>
      </c>
      <c r="C269" s="3" t="s">
        <v>515</v>
      </c>
      <c r="D269" s="11">
        <f>VLOOKUP(B269,[1]Catalog!$B:$D,3,FALSE)</f>
        <v>3360</v>
      </c>
      <c r="E269" s="20">
        <v>0.3</v>
      </c>
      <c r="F269" s="23">
        <f t="shared" si="9"/>
        <v>2369.6400000000003</v>
      </c>
    </row>
    <row r="270" spans="1:6" x14ac:dyDescent="0.3">
      <c r="A270" s="26"/>
      <c r="B270" s="2" t="s">
        <v>516</v>
      </c>
      <c r="C270" s="3" t="s">
        <v>517</v>
      </c>
      <c r="D270" s="11">
        <f>VLOOKUP(B270,[1]Catalog!$B:$D,3,FALSE)</f>
        <v>6398</v>
      </c>
      <c r="E270" s="20">
        <v>0.3</v>
      </c>
      <c r="F270" s="23">
        <f t="shared" si="9"/>
        <v>4512.1894999999995</v>
      </c>
    </row>
    <row r="271" spans="1:6" x14ac:dyDescent="0.3">
      <c r="A271" s="26"/>
      <c r="B271" s="2" t="s">
        <v>518</v>
      </c>
      <c r="C271" s="3" t="s">
        <v>519</v>
      </c>
      <c r="D271" s="11">
        <f>VLOOKUP(B271,[1]Catalog!$B:$D,3,FALSE)</f>
        <v>8086</v>
      </c>
      <c r="E271" s="20">
        <v>0.3</v>
      </c>
      <c r="F271" s="23">
        <f t="shared" si="9"/>
        <v>5702.6514999999999</v>
      </c>
    </row>
    <row r="272" spans="1:6" x14ac:dyDescent="0.3">
      <c r="A272" s="26"/>
      <c r="B272" s="2" t="s">
        <v>520</v>
      </c>
      <c r="C272" s="3" t="s">
        <v>521</v>
      </c>
      <c r="D272" s="11">
        <f>VLOOKUP(B272,[1]Catalog!$B:$D,3,FALSE)</f>
        <v>1064</v>
      </c>
      <c r="E272" s="20">
        <v>0.3</v>
      </c>
      <c r="F272" s="23">
        <f t="shared" si="9"/>
        <v>750.38599999999997</v>
      </c>
    </row>
    <row r="273" spans="1:6" x14ac:dyDescent="0.3">
      <c r="A273" s="26"/>
      <c r="B273" s="2" t="s">
        <v>522</v>
      </c>
      <c r="C273" s="3" t="s">
        <v>523</v>
      </c>
      <c r="D273" s="11">
        <f>VLOOKUP(B273,[1]Catalog!$B:$D,3,FALSE)</f>
        <v>1337</v>
      </c>
      <c r="E273" s="20">
        <v>0.3</v>
      </c>
      <c r="F273" s="23">
        <f t="shared" si="9"/>
        <v>942.91925000000003</v>
      </c>
    </row>
    <row r="274" spans="1:6" x14ac:dyDescent="0.3">
      <c r="A274" s="26"/>
      <c r="B274" s="2" t="s">
        <v>524</v>
      </c>
      <c r="C274" s="3" t="s">
        <v>525</v>
      </c>
      <c r="D274" s="11">
        <f>VLOOKUP(B274,[1]Catalog!$B:$D,3,FALSE)</f>
        <v>1858</v>
      </c>
      <c r="E274" s="20">
        <v>0.3</v>
      </c>
      <c r="F274" s="23">
        <f t="shared" ref="F274:F305" si="10">D274*(1-E274)*(1+0.75%)</f>
        <v>1310.3544999999999</v>
      </c>
    </row>
    <row r="275" spans="1:6" x14ac:dyDescent="0.3">
      <c r="A275" s="26"/>
      <c r="B275" s="2" t="s">
        <v>526</v>
      </c>
      <c r="C275" s="3" t="s">
        <v>527</v>
      </c>
      <c r="D275" s="11">
        <f>VLOOKUP(B275,[1]Catalog!$B:$D,3,FALSE)</f>
        <v>2413</v>
      </c>
      <c r="E275" s="20">
        <v>0.3</v>
      </c>
      <c r="F275" s="23">
        <f t="shared" si="10"/>
        <v>1701.7682500000001</v>
      </c>
    </row>
    <row r="276" spans="1:6" x14ac:dyDescent="0.3">
      <c r="A276" s="26"/>
      <c r="B276" s="2" t="s">
        <v>528</v>
      </c>
      <c r="C276" s="3" t="s">
        <v>529</v>
      </c>
      <c r="D276" s="11">
        <f>VLOOKUP(B276,[1]Catalog!$B:$D,3,FALSE)</f>
        <v>3939</v>
      </c>
      <c r="E276" s="20">
        <v>0.3</v>
      </c>
      <c r="F276" s="23">
        <f t="shared" si="10"/>
        <v>2777.97975</v>
      </c>
    </row>
    <row r="277" spans="1:6" x14ac:dyDescent="0.3">
      <c r="A277" s="26"/>
      <c r="B277" s="2" t="s">
        <v>530</v>
      </c>
      <c r="C277" s="3" t="s">
        <v>531</v>
      </c>
      <c r="D277" s="11">
        <f>VLOOKUP(B277,[1]Catalog!$B:$D,3,FALSE)</f>
        <v>1337</v>
      </c>
      <c r="E277" s="20">
        <v>0.3</v>
      </c>
      <c r="F277" s="23">
        <f t="shared" si="10"/>
        <v>942.91925000000003</v>
      </c>
    </row>
    <row r="278" spans="1:6" x14ac:dyDescent="0.3">
      <c r="A278" s="26"/>
      <c r="B278" s="2" t="s">
        <v>532</v>
      </c>
      <c r="C278" s="3" t="s">
        <v>533</v>
      </c>
      <c r="D278" s="11">
        <f>VLOOKUP(B278,[1]Catalog!$B:$D,3,FALSE)</f>
        <v>1858</v>
      </c>
      <c r="E278" s="20">
        <v>0.3</v>
      </c>
      <c r="F278" s="23">
        <f t="shared" si="10"/>
        <v>1310.3544999999999</v>
      </c>
    </row>
    <row r="279" spans="1:6" x14ac:dyDescent="0.3">
      <c r="A279" s="26"/>
      <c r="B279" s="2" t="s">
        <v>534</v>
      </c>
      <c r="C279" s="3" t="s">
        <v>535</v>
      </c>
      <c r="D279" s="11">
        <f>VLOOKUP(B279,[1]Catalog!$B:$D,3,FALSE)</f>
        <v>2413</v>
      </c>
      <c r="E279" s="20">
        <v>0.3</v>
      </c>
      <c r="F279" s="23">
        <f t="shared" si="10"/>
        <v>1701.7682500000001</v>
      </c>
    </row>
    <row r="280" spans="1:6" x14ac:dyDescent="0.3">
      <c r="A280" s="26"/>
      <c r="B280" s="2" t="s">
        <v>536</v>
      </c>
      <c r="C280" s="3" t="s">
        <v>537</v>
      </c>
      <c r="D280" s="11">
        <f>VLOOKUP(B280,[1]Catalog!$B:$D,3,FALSE)</f>
        <v>3939</v>
      </c>
      <c r="E280" s="20">
        <v>0.3</v>
      </c>
      <c r="F280" s="23">
        <f t="shared" si="10"/>
        <v>2777.97975</v>
      </c>
    </row>
    <row r="281" spans="1:6" x14ac:dyDescent="0.3">
      <c r="A281" s="26"/>
      <c r="B281" s="2" t="s">
        <v>538</v>
      </c>
      <c r="C281" s="3" t="s">
        <v>539</v>
      </c>
      <c r="D281" s="11">
        <f>VLOOKUP(B281,[1]Catalog!$B:$D,3,FALSE)</f>
        <v>3939</v>
      </c>
      <c r="E281" s="20">
        <v>0.3</v>
      </c>
      <c r="F281" s="23">
        <f t="shared" si="10"/>
        <v>2777.97975</v>
      </c>
    </row>
    <row r="282" spans="1:6" x14ac:dyDescent="0.3">
      <c r="A282" s="26"/>
      <c r="B282" s="2" t="s">
        <v>540</v>
      </c>
      <c r="C282" s="3" t="s">
        <v>541</v>
      </c>
      <c r="D282" s="11">
        <f>VLOOKUP(B282,[1]Catalog!$B:$D,3,FALSE)</f>
        <v>856</v>
      </c>
      <c r="E282" s="20">
        <v>0.3</v>
      </c>
      <c r="F282" s="23">
        <f t="shared" si="10"/>
        <v>603.69399999999996</v>
      </c>
    </row>
    <row r="283" spans="1:6" x14ac:dyDescent="0.3">
      <c r="A283" s="26"/>
      <c r="B283" s="2" t="s">
        <v>542</v>
      </c>
      <c r="C283" s="3" t="s">
        <v>543</v>
      </c>
      <c r="D283" s="11">
        <f>VLOOKUP(B283,[1]Catalog!$B:$D,3,FALSE)</f>
        <v>959</v>
      </c>
      <c r="E283" s="20">
        <v>0.3</v>
      </c>
      <c r="F283" s="23">
        <f t="shared" si="10"/>
        <v>676.33474999999999</v>
      </c>
    </row>
    <row r="284" spans="1:6" x14ac:dyDescent="0.3">
      <c r="A284" s="26"/>
      <c r="B284" s="2" t="s">
        <v>544</v>
      </c>
      <c r="C284" s="3" t="s">
        <v>545</v>
      </c>
      <c r="D284" s="11">
        <f>VLOOKUP(B284,[1]Catalog!$B:$D,3,FALSE)</f>
        <v>1220</v>
      </c>
      <c r="E284" s="20">
        <v>0.3</v>
      </c>
      <c r="F284" s="23">
        <f t="shared" si="10"/>
        <v>860.40500000000009</v>
      </c>
    </row>
    <row r="285" spans="1:6" x14ac:dyDescent="0.3">
      <c r="A285" s="26"/>
      <c r="B285" s="2" t="s">
        <v>546</v>
      </c>
      <c r="C285" s="3" t="s">
        <v>547</v>
      </c>
      <c r="D285" s="11">
        <f>VLOOKUP(B285,[1]Catalog!$B:$D,3,FALSE)</f>
        <v>3869</v>
      </c>
      <c r="E285" s="20">
        <v>0.3</v>
      </c>
      <c r="F285" s="23">
        <f t="shared" si="10"/>
        <v>2728.6122499999997</v>
      </c>
    </row>
    <row r="286" spans="1:6" x14ac:dyDescent="0.3">
      <c r="A286" s="26"/>
      <c r="B286" s="2" t="s">
        <v>548</v>
      </c>
      <c r="C286" s="3" t="s">
        <v>549</v>
      </c>
      <c r="D286" s="11">
        <f>VLOOKUP(B286,[1]Catalog!$B:$D,3,FALSE)</f>
        <v>4357</v>
      </c>
      <c r="E286" s="20">
        <v>0.3</v>
      </c>
      <c r="F286" s="23">
        <f t="shared" si="10"/>
        <v>3072.7742499999999</v>
      </c>
    </row>
    <row r="287" spans="1:6" x14ac:dyDescent="0.3">
      <c r="A287" s="26"/>
      <c r="B287" s="2" t="s">
        <v>550</v>
      </c>
      <c r="C287" s="3" t="s">
        <v>551</v>
      </c>
      <c r="D287" s="11">
        <f>VLOOKUP(B287,[1]Catalog!$B:$D,3,FALSE)</f>
        <v>4750</v>
      </c>
      <c r="E287" s="20">
        <v>0.3</v>
      </c>
      <c r="F287" s="23">
        <f t="shared" si="10"/>
        <v>3349.9375</v>
      </c>
    </row>
    <row r="288" spans="1:6" x14ac:dyDescent="0.3">
      <c r="A288" s="26"/>
      <c r="B288" s="2" t="s">
        <v>552</v>
      </c>
      <c r="C288" s="3" t="s">
        <v>553</v>
      </c>
      <c r="D288" s="11">
        <f>VLOOKUP(B288,[1]Catalog!$B:$D,3,FALSE)</f>
        <v>5238</v>
      </c>
      <c r="E288" s="20">
        <v>0.3</v>
      </c>
      <c r="F288" s="23">
        <f t="shared" si="10"/>
        <v>3694.0995000000003</v>
      </c>
    </row>
    <row r="289" spans="1:6" x14ac:dyDescent="0.3">
      <c r="A289" s="26"/>
      <c r="B289" s="2" t="s">
        <v>554</v>
      </c>
      <c r="C289" s="3" t="s">
        <v>555</v>
      </c>
      <c r="D289" s="11">
        <f>VLOOKUP(B289,[1]Catalog!$B:$D,3,FALSE)</f>
        <v>7548</v>
      </c>
      <c r="E289" s="20">
        <v>0.3</v>
      </c>
      <c r="F289" s="23">
        <f t="shared" si="10"/>
        <v>5323.2269999999999</v>
      </c>
    </row>
    <row r="290" spans="1:6" x14ac:dyDescent="0.3">
      <c r="A290" s="26"/>
      <c r="B290" s="2" t="s">
        <v>556</v>
      </c>
      <c r="C290" s="3" t="s">
        <v>557</v>
      </c>
      <c r="D290" s="11">
        <f>VLOOKUP(B290,[1]Catalog!$B:$D,3,FALSE)</f>
        <v>8036</v>
      </c>
      <c r="E290" s="20">
        <v>0.3</v>
      </c>
      <c r="F290" s="23">
        <f t="shared" si="10"/>
        <v>5667.3890000000001</v>
      </c>
    </row>
    <row r="291" spans="1:6" x14ac:dyDescent="0.3">
      <c r="A291" s="26"/>
      <c r="B291" s="2" t="s">
        <v>558</v>
      </c>
      <c r="C291" s="3" t="s">
        <v>547</v>
      </c>
      <c r="D291" s="11">
        <f>VLOOKUP(B291,[1]Catalog!$B:$D,3,FALSE)</f>
        <v>3869</v>
      </c>
      <c r="E291" s="20">
        <v>0.3</v>
      </c>
      <c r="F291" s="23">
        <f t="shared" si="10"/>
        <v>2728.6122499999997</v>
      </c>
    </row>
    <row r="292" spans="1:6" x14ac:dyDescent="0.3">
      <c r="A292" s="26"/>
      <c r="B292" s="2" t="s">
        <v>559</v>
      </c>
      <c r="C292" s="3" t="s">
        <v>560</v>
      </c>
      <c r="D292" s="11">
        <f>VLOOKUP(B292,[1]Catalog!$B:$D,3,FALSE)</f>
        <v>4750</v>
      </c>
      <c r="E292" s="20">
        <v>0.3</v>
      </c>
      <c r="F292" s="23">
        <f t="shared" si="10"/>
        <v>3349.9375</v>
      </c>
    </row>
    <row r="293" spans="1:6" x14ac:dyDescent="0.3">
      <c r="A293" s="26"/>
      <c r="B293" s="2" t="s">
        <v>561</v>
      </c>
      <c r="C293" s="3" t="s">
        <v>555</v>
      </c>
      <c r="D293" s="11">
        <f>VLOOKUP(B293,[1]Catalog!$B:$D,3,FALSE)</f>
        <v>7548</v>
      </c>
      <c r="E293" s="20">
        <v>0.3</v>
      </c>
      <c r="F293" s="23">
        <f t="shared" si="10"/>
        <v>5323.2269999999999</v>
      </c>
    </row>
    <row r="294" spans="1:6" x14ac:dyDescent="0.3">
      <c r="A294" s="26"/>
      <c r="B294" s="2" t="s">
        <v>562</v>
      </c>
      <c r="C294" s="3" t="s">
        <v>563</v>
      </c>
      <c r="D294" s="11">
        <f>VLOOKUP(B294,[1]Catalog!$B:$D,3,FALSE)</f>
        <v>2345</v>
      </c>
      <c r="E294" s="20">
        <v>0.3</v>
      </c>
      <c r="F294" s="23">
        <f t="shared" si="10"/>
        <v>1653.8112500000002</v>
      </c>
    </row>
    <row r="295" spans="1:6" x14ac:dyDescent="0.3">
      <c r="A295" s="26"/>
      <c r="B295" s="2" t="s">
        <v>564</v>
      </c>
      <c r="C295" s="3" t="s">
        <v>565</v>
      </c>
      <c r="D295" s="11">
        <f>VLOOKUP(B295,[1]Catalog!$B:$D,3,FALSE)</f>
        <v>2976</v>
      </c>
      <c r="E295" s="20">
        <v>0.3</v>
      </c>
      <c r="F295" s="23">
        <f t="shared" si="10"/>
        <v>2098.8240000000001</v>
      </c>
    </row>
    <row r="296" spans="1:6" x14ac:dyDescent="0.3">
      <c r="A296" s="4"/>
      <c r="B296" s="2"/>
      <c r="C296" s="5"/>
      <c r="D296" s="11"/>
      <c r="E296" s="20"/>
      <c r="F296" s="23"/>
    </row>
    <row r="297" spans="1:6" x14ac:dyDescent="0.3">
      <c r="A297" s="4"/>
      <c r="B297" s="2"/>
      <c r="C297" s="5"/>
      <c r="D297" s="11"/>
      <c r="E297" s="20"/>
      <c r="F297" s="23"/>
    </row>
    <row r="298" spans="1:6" x14ac:dyDescent="0.3">
      <c r="A298" s="26">
        <v>9155</v>
      </c>
      <c r="B298" s="2" t="s">
        <v>566</v>
      </c>
      <c r="C298" s="3" t="s">
        <v>567</v>
      </c>
      <c r="D298" s="11">
        <f>VLOOKUP(B298,[1]Catalog!$B:$D,3,FALSE)</f>
        <v>12000</v>
      </c>
      <c r="E298" s="20">
        <v>0.3</v>
      </c>
      <c r="F298" s="23">
        <f t="shared" ref="F298:F316" si="11">D298*(1-E298)*(1+0.75%)</f>
        <v>8463</v>
      </c>
    </row>
    <row r="299" spans="1:6" x14ac:dyDescent="0.3">
      <c r="A299" s="26"/>
      <c r="B299" s="2" t="s">
        <v>568</v>
      </c>
      <c r="C299" s="3" t="s">
        <v>569</v>
      </c>
      <c r="D299" s="11">
        <f>VLOOKUP(B299,[1]Catalog!$B:$D,3,FALSE)</f>
        <v>14290</v>
      </c>
      <c r="E299" s="20">
        <v>0.3</v>
      </c>
      <c r="F299" s="23">
        <f t="shared" si="11"/>
        <v>10078.022500000001</v>
      </c>
    </row>
    <row r="300" spans="1:6" x14ac:dyDescent="0.3">
      <c r="A300" s="26"/>
      <c r="B300" s="2" t="s">
        <v>570</v>
      </c>
      <c r="C300" s="3" t="s">
        <v>571</v>
      </c>
      <c r="D300" s="11">
        <f>VLOOKUP(B300,[1]Catalog!$B:$D,3,FALSE)</f>
        <v>16540</v>
      </c>
      <c r="E300" s="20">
        <v>0.3</v>
      </c>
      <c r="F300" s="23">
        <f t="shared" si="11"/>
        <v>11664.835000000001</v>
      </c>
    </row>
    <row r="301" spans="1:6" x14ac:dyDescent="0.3">
      <c r="A301" s="26"/>
      <c r="B301" s="2" t="s">
        <v>572</v>
      </c>
      <c r="C301" s="3" t="s">
        <v>573</v>
      </c>
      <c r="D301" s="11">
        <f>VLOOKUP(B301,[1]Catalog!$B:$D,3,FALSE)</f>
        <v>13810</v>
      </c>
      <c r="E301" s="20">
        <v>0.3</v>
      </c>
      <c r="F301" s="23">
        <f t="shared" si="11"/>
        <v>9739.5025000000005</v>
      </c>
    </row>
    <row r="302" spans="1:6" x14ac:dyDescent="0.3">
      <c r="A302" s="26"/>
      <c r="B302" s="2" t="s">
        <v>574</v>
      </c>
      <c r="C302" s="3" t="s">
        <v>575</v>
      </c>
      <c r="D302" s="11">
        <f>VLOOKUP(B302,[1]Catalog!$B:$D,3,FALSE)</f>
        <v>16450</v>
      </c>
      <c r="E302" s="20">
        <v>0.3</v>
      </c>
      <c r="F302" s="23">
        <f t="shared" si="11"/>
        <v>11601.362500000001</v>
      </c>
    </row>
    <row r="303" spans="1:6" x14ac:dyDescent="0.3">
      <c r="A303" s="26"/>
      <c r="B303" s="2" t="s">
        <v>576</v>
      </c>
      <c r="C303" s="3" t="s">
        <v>577</v>
      </c>
      <c r="D303" s="11">
        <f>VLOOKUP(B303,[1]Catalog!$B:$D,3,FALSE)</f>
        <v>18910</v>
      </c>
      <c r="E303" s="20">
        <v>0.3</v>
      </c>
      <c r="F303" s="23">
        <f t="shared" si="11"/>
        <v>13336.2775</v>
      </c>
    </row>
    <row r="304" spans="1:6" x14ac:dyDescent="0.3">
      <c r="A304" s="26"/>
      <c r="B304" s="2" t="s">
        <v>578</v>
      </c>
      <c r="C304" s="3" t="s">
        <v>579</v>
      </c>
      <c r="D304" s="11">
        <f>VLOOKUP(B304,[1]Catalog!$B:$D,3,FALSE)</f>
        <v>14490</v>
      </c>
      <c r="E304" s="20">
        <v>0.3</v>
      </c>
      <c r="F304" s="23">
        <f t="shared" si="11"/>
        <v>10219.0725</v>
      </c>
    </row>
    <row r="305" spans="1:6" x14ac:dyDescent="0.3">
      <c r="A305" s="26"/>
      <c r="B305" s="2" t="s">
        <v>580</v>
      </c>
      <c r="C305" s="3" t="s">
        <v>581</v>
      </c>
      <c r="D305" s="11">
        <f>VLOOKUP(B305,[1]Catalog!$B:$D,3,FALSE)</f>
        <v>17160</v>
      </c>
      <c r="E305" s="20">
        <v>0.3</v>
      </c>
      <c r="F305" s="23">
        <f t="shared" si="11"/>
        <v>12102.09</v>
      </c>
    </row>
    <row r="306" spans="1:6" x14ac:dyDescent="0.3">
      <c r="A306" s="26"/>
      <c r="B306" s="2" t="s">
        <v>582</v>
      </c>
      <c r="C306" s="3" t="s">
        <v>581</v>
      </c>
      <c r="D306" s="11">
        <f>VLOOKUP(B306,[1]Catalog!$B:$D,3,FALSE)</f>
        <v>19530</v>
      </c>
      <c r="E306" s="20">
        <v>0.3</v>
      </c>
      <c r="F306" s="23">
        <f t="shared" si="11"/>
        <v>13773.532500000001</v>
      </c>
    </row>
    <row r="307" spans="1:6" x14ac:dyDescent="0.3">
      <c r="A307" s="26"/>
      <c r="B307" s="2" t="s">
        <v>583</v>
      </c>
      <c r="C307" s="3" t="s">
        <v>584</v>
      </c>
      <c r="D307" s="11">
        <f>VLOOKUP(B307,[1]Catalog!$B:$D,3,FALSE)</f>
        <v>15800</v>
      </c>
      <c r="E307" s="20">
        <v>0.3</v>
      </c>
      <c r="F307" s="23">
        <f t="shared" si="11"/>
        <v>11142.95</v>
      </c>
    </row>
    <row r="308" spans="1:6" x14ac:dyDescent="0.3">
      <c r="A308" s="26"/>
      <c r="B308" s="2" t="s">
        <v>585</v>
      </c>
      <c r="C308" s="3" t="s">
        <v>586</v>
      </c>
      <c r="D308" s="11">
        <f>VLOOKUP(B308,[1]Catalog!$B:$D,3,FALSE)</f>
        <v>18790</v>
      </c>
      <c r="E308" s="20">
        <v>0.3</v>
      </c>
      <c r="F308" s="23">
        <f t="shared" si="11"/>
        <v>13251.647500000001</v>
      </c>
    </row>
    <row r="309" spans="1:6" x14ac:dyDescent="0.3">
      <c r="A309" s="26"/>
      <c r="B309" s="2" t="s">
        <v>587</v>
      </c>
      <c r="C309" s="3" t="s">
        <v>588</v>
      </c>
      <c r="D309" s="11">
        <f>VLOOKUP(B309,[1]Catalog!$B:$D,3,FALSE)</f>
        <v>21240</v>
      </c>
      <c r="E309" s="20">
        <v>0.3</v>
      </c>
      <c r="F309" s="23">
        <f t="shared" si="11"/>
        <v>14979.509999999998</v>
      </c>
    </row>
    <row r="310" spans="1:6" x14ac:dyDescent="0.3">
      <c r="A310" s="26"/>
      <c r="B310" s="2" t="s">
        <v>589</v>
      </c>
      <c r="C310" s="3" t="s">
        <v>590</v>
      </c>
      <c r="D310" s="11">
        <f>VLOOKUP(B310,[1]Catalog!$B:$D,3,FALSE)</f>
        <v>1925</v>
      </c>
      <c r="E310" s="20">
        <v>0.3</v>
      </c>
      <c r="F310" s="23">
        <f t="shared" si="11"/>
        <v>1357.60625</v>
      </c>
    </row>
    <row r="311" spans="1:6" x14ac:dyDescent="0.3">
      <c r="A311" s="26"/>
      <c r="B311" s="2">
        <v>103004336</v>
      </c>
      <c r="C311" s="3" t="s">
        <v>591</v>
      </c>
      <c r="D311" s="11">
        <f>VLOOKUP(B311,[1]Catalog!$B:$D,3,FALSE)</f>
        <v>618</v>
      </c>
      <c r="E311" s="20">
        <v>0.3</v>
      </c>
      <c r="F311" s="23">
        <f t="shared" si="11"/>
        <v>435.84449999999998</v>
      </c>
    </row>
    <row r="312" spans="1:6" x14ac:dyDescent="0.3">
      <c r="A312" s="26"/>
      <c r="B312" s="2" t="s">
        <v>592</v>
      </c>
      <c r="C312" s="3" t="s">
        <v>593</v>
      </c>
      <c r="D312" s="11">
        <f>VLOOKUP(B312,[1]Catalog!$B:$D,3,FALSE)</f>
        <v>6875</v>
      </c>
      <c r="E312" s="20">
        <v>0.3</v>
      </c>
      <c r="F312" s="23">
        <f t="shared" si="11"/>
        <v>4848.59375</v>
      </c>
    </row>
    <row r="313" spans="1:6" x14ac:dyDescent="0.3">
      <c r="A313" s="26"/>
      <c r="B313" s="2" t="s">
        <v>594</v>
      </c>
      <c r="C313" s="3" t="s">
        <v>595</v>
      </c>
      <c r="D313" s="11">
        <f>VLOOKUP(B313,[1]Catalog!$B:$D,3,FALSE)</f>
        <v>9825</v>
      </c>
      <c r="E313" s="20">
        <v>0.3</v>
      </c>
      <c r="F313" s="23">
        <f t="shared" si="11"/>
        <v>6929.0812500000002</v>
      </c>
    </row>
    <row r="314" spans="1:6" x14ac:dyDescent="0.3">
      <c r="A314" s="26"/>
      <c r="B314" s="2" t="s">
        <v>596</v>
      </c>
      <c r="C314" s="3" t="s">
        <v>597</v>
      </c>
      <c r="D314" s="11">
        <f>VLOOKUP(B314,[1]Catalog!$B:$D,3,FALSE)</f>
        <v>2275</v>
      </c>
      <c r="E314" s="20">
        <v>0.3</v>
      </c>
      <c r="F314" s="23">
        <f t="shared" si="11"/>
        <v>1604.4437500000001</v>
      </c>
    </row>
    <row r="315" spans="1:6" x14ac:dyDescent="0.3">
      <c r="A315" s="26"/>
      <c r="B315" s="7" t="s">
        <v>598</v>
      </c>
      <c r="C315" s="3" t="s">
        <v>599</v>
      </c>
      <c r="D315" s="11">
        <f>VLOOKUP(B315,[1]Catalog!$B:$D,3,FALSE)</f>
        <v>681</v>
      </c>
      <c r="E315" s="20">
        <v>0.3</v>
      </c>
      <c r="F315" s="23">
        <f t="shared" si="11"/>
        <v>480.27525000000003</v>
      </c>
    </row>
    <row r="316" spans="1:6" x14ac:dyDescent="0.3">
      <c r="A316" s="26"/>
      <c r="B316" s="7">
        <v>103003055</v>
      </c>
      <c r="C316" s="3" t="s">
        <v>600</v>
      </c>
      <c r="D316" s="11">
        <f>VLOOKUP(B316,[1]Catalog!$B:$D,3,FALSE)</f>
        <v>384</v>
      </c>
      <c r="E316" s="20">
        <v>0.3</v>
      </c>
      <c r="F316" s="23">
        <f t="shared" si="11"/>
        <v>270.81599999999997</v>
      </c>
    </row>
    <row r="317" spans="1:6" x14ac:dyDescent="0.3">
      <c r="A317" s="4"/>
      <c r="B317" s="9"/>
      <c r="C317" s="10"/>
      <c r="D317" s="11"/>
      <c r="E317" s="20"/>
      <c r="F317" s="23"/>
    </row>
    <row r="318" spans="1:6" x14ac:dyDescent="0.3">
      <c r="A318" s="4"/>
      <c r="B318" s="9"/>
      <c r="C318" s="10"/>
      <c r="D318" s="11"/>
      <c r="E318" s="20"/>
      <c r="F318" s="23"/>
    </row>
    <row r="319" spans="1:6" x14ac:dyDescent="0.3">
      <c r="A319" s="26" t="s">
        <v>601</v>
      </c>
      <c r="B319" s="8" t="s">
        <v>602</v>
      </c>
      <c r="C319" s="3" t="s">
        <v>603</v>
      </c>
      <c r="D319" s="11">
        <f>VLOOKUP(B319,[1]Catalog!$B:$D,3,FALSE)</f>
        <v>3433</v>
      </c>
      <c r="E319" s="20">
        <v>0.3</v>
      </c>
      <c r="F319" s="23">
        <f t="shared" ref="F319:F348" si="12">D319*(1-E319)*(1+0.75%)</f>
        <v>2421.1232500000001</v>
      </c>
    </row>
    <row r="320" spans="1:6" x14ac:dyDescent="0.3">
      <c r="A320" s="26"/>
      <c r="B320" s="8" t="s">
        <v>604</v>
      </c>
      <c r="C320" s="3" t="s">
        <v>605</v>
      </c>
      <c r="D320" s="11">
        <f>VLOOKUP(B320,[1]Catalog!$B:$D,3,FALSE)</f>
        <v>581</v>
      </c>
      <c r="E320" s="20">
        <v>0.3</v>
      </c>
      <c r="F320" s="23">
        <f t="shared" si="12"/>
        <v>409.75024999999999</v>
      </c>
    </row>
    <row r="321" spans="1:6" x14ac:dyDescent="0.3">
      <c r="A321" s="26"/>
      <c r="B321" s="8" t="s">
        <v>606</v>
      </c>
      <c r="C321" s="3" t="s">
        <v>607</v>
      </c>
      <c r="D321" s="11">
        <f>VLOOKUP(B321,[1]Catalog!$B:$D,3,FALSE)</f>
        <v>3304</v>
      </c>
      <c r="E321" s="20">
        <v>0.3</v>
      </c>
      <c r="F321" s="23">
        <f t="shared" si="12"/>
        <v>2330.1459999999997</v>
      </c>
    </row>
    <row r="322" spans="1:6" x14ac:dyDescent="0.3">
      <c r="A322" s="26"/>
      <c r="B322" s="8" t="s">
        <v>608</v>
      </c>
      <c r="C322" s="3" t="s">
        <v>609</v>
      </c>
      <c r="D322" s="11">
        <f>VLOOKUP(B322,[1]Catalog!$B:$D,3,FALSE)</f>
        <v>5473</v>
      </c>
      <c r="E322" s="20">
        <v>0.3</v>
      </c>
      <c r="F322" s="23">
        <f t="shared" si="12"/>
        <v>3859.8332500000001</v>
      </c>
    </row>
    <row r="323" spans="1:6" x14ac:dyDescent="0.3">
      <c r="A323" s="26"/>
      <c r="B323" s="8" t="s">
        <v>610</v>
      </c>
      <c r="C323" s="3" t="s">
        <v>611</v>
      </c>
      <c r="D323" s="11">
        <f>VLOOKUP(B323,[1]Catalog!$B:$D,3,FALSE)</f>
        <v>6085</v>
      </c>
      <c r="E323" s="20">
        <v>0.3</v>
      </c>
      <c r="F323" s="23">
        <f t="shared" si="12"/>
        <v>4291.44625</v>
      </c>
    </row>
    <row r="324" spans="1:6" x14ac:dyDescent="0.3">
      <c r="A324" s="26"/>
      <c r="B324" s="8" t="s">
        <v>612</v>
      </c>
      <c r="C324" s="3" t="s">
        <v>613</v>
      </c>
      <c r="D324" s="11">
        <f>VLOOKUP(B324,[1]Catalog!$B:$D,3,FALSE)</f>
        <v>612</v>
      </c>
      <c r="E324" s="20">
        <v>0.3</v>
      </c>
      <c r="F324" s="23">
        <f t="shared" si="12"/>
        <v>431.613</v>
      </c>
    </row>
    <row r="325" spans="1:6" x14ac:dyDescent="0.3">
      <c r="A325" s="26"/>
      <c r="B325" s="8" t="s">
        <v>614</v>
      </c>
      <c r="C325" s="3" t="s">
        <v>615</v>
      </c>
      <c r="D325" s="11">
        <f>VLOOKUP(B325,[1]Catalog!$B:$D,3,FALSE)</f>
        <v>355</v>
      </c>
      <c r="E325" s="20">
        <v>0.3</v>
      </c>
      <c r="F325" s="23">
        <f t="shared" si="12"/>
        <v>250.36374999999998</v>
      </c>
    </row>
    <row r="326" spans="1:6" x14ac:dyDescent="0.3">
      <c r="A326" s="26"/>
      <c r="B326" s="8" t="s">
        <v>616</v>
      </c>
      <c r="C326" s="3" t="s">
        <v>617</v>
      </c>
      <c r="D326" s="11">
        <f>VLOOKUP(B326,[1]Catalog!$B:$D,3,FALSE)</f>
        <v>4623</v>
      </c>
      <c r="E326" s="20">
        <v>0.3</v>
      </c>
      <c r="F326" s="23">
        <f t="shared" si="12"/>
        <v>3260.37075</v>
      </c>
    </row>
    <row r="327" spans="1:6" x14ac:dyDescent="0.3">
      <c r="A327" s="26"/>
      <c r="B327" s="8" t="s">
        <v>618</v>
      </c>
      <c r="C327" s="3" t="s">
        <v>619</v>
      </c>
      <c r="D327" s="11">
        <f>VLOOKUP(B327,[1]Catalog!$B:$D,3,FALSE)</f>
        <v>5409</v>
      </c>
      <c r="E327" s="20">
        <v>0.3</v>
      </c>
      <c r="F327" s="23">
        <f t="shared" si="12"/>
        <v>3814.6972500000002</v>
      </c>
    </row>
    <row r="328" spans="1:6" x14ac:dyDescent="0.3">
      <c r="A328" s="26"/>
      <c r="B328" s="8" t="s">
        <v>620</v>
      </c>
      <c r="C328" s="3" t="s">
        <v>621</v>
      </c>
      <c r="D328" s="11">
        <f>VLOOKUP(B328,[1]Catalog!$B:$D,3,FALSE)</f>
        <v>390</v>
      </c>
      <c r="E328" s="20">
        <v>0.3</v>
      </c>
      <c r="F328" s="23">
        <f t="shared" si="12"/>
        <v>275.04750000000001</v>
      </c>
    </row>
    <row r="329" spans="1:6" x14ac:dyDescent="0.3">
      <c r="A329" s="26"/>
      <c r="B329" s="8" t="s">
        <v>622</v>
      </c>
      <c r="C329" s="3" t="s">
        <v>623</v>
      </c>
      <c r="D329" s="11">
        <f>VLOOKUP(B329,[1]Catalog!$B:$D,3,FALSE)</f>
        <v>132</v>
      </c>
      <c r="E329" s="20">
        <v>0.3</v>
      </c>
      <c r="F329" s="23">
        <f t="shared" si="12"/>
        <v>93.093000000000004</v>
      </c>
    </row>
    <row r="330" spans="1:6" x14ac:dyDescent="0.3">
      <c r="A330" s="26"/>
      <c r="B330" s="8" t="s">
        <v>624</v>
      </c>
      <c r="C330" s="3" t="s">
        <v>625</v>
      </c>
      <c r="D330" s="11">
        <f>VLOOKUP(B330,[1]Catalog!$B:$D,3,FALSE)</f>
        <v>2343</v>
      </c>
      <c r="E330" s="20">
        <v>0.3</v>
      </c>
      <c r="F330" s="23">
        <f t="shared" si="12"/>
        <v>1652.40075</v>
      </c>
    </row>
    <row r="331" spans="1:6" x14ac:dyDescent="0.3">
      <c r="A331" s="26"/>
      <c r="B331" s="8" t="s">
        <v>626</v>
      </c>
      <c r="C331" s="3" t="s">
        <v>627</v>
      </c>
      <c r="D331" s="11">
        <f>VLOOKUP(B331,[1]Catalog!$B:$D,3,FALSE)</f>
        <v>3454</v>
      </c>
      <c r="E331" s="20">
        <v>0.3</v>
      </c>
      <c r="F331" s="23">
        <f t="shared" si="12"/>
        <v>2435.9335000000001</v>
      </c>
    </row>
    <row r="332" spans="1:6" x14ac:dyDescent="0.3">
      <c r="A332" s="26"/>
      <c r="B332" s="8" t="s">
        <v>628</v>
      </c>
      <c r="C332" s="3" t="s">
        <v>629</v>
      </c>
      <c r="D332" s="11">
        <f>VLOOKUP(B332,[1]Catalog!$B:$D,3,FALSE)</f>
        <v>3454</v>
      </c>
      <c r="E332" s="20">
        <v>0.3</v>
      </c>
      <c r="F332" s="23">
        <f t="shared" si="12"/>
        <v>2435.9335000000001</v>
      </c>
    </row>
    <row r="333" spans="1:6" x14ac:dyDescent="0.3">
      <c r="A333" s="26"/>
      <c r="B333" s="8" t="s">
        <v>630</v>
      </c>
      <c r="C333" s="3" t="s">
        <v>631</v>
      </c>
      <c r="D333" s="11">
        <f>VLOOKUP(B333,[1]Catalog!$B:$D,3,FALSE)</f>
        <v>3454</v>
      </c>
      <c r="E333" s="20">
        <v>0.3</v>
      </c>
      <c r="F333" s="23">
        <f t="shared" si="12"/>
        <v>2435.9335000000001</v>
      </c>
    </row>
    <row r="334" spans="1:6" x14ac:dyDescent="0.3">
      <c r="A334" s="26"/>
      <c r="B334" s="8" t="s">
        <v>632</v>
      </c>
      <c r="C334" s="3" t="s">
        <v>633</v>
      </c>
      <c r="D334" s="11">
        <f>VLOOKUP(B334,[1]Catalog!$B:$D,3,FALSE)</f>
        <v>3454</v>
      </c>
      <c r="E334" s="20">
        <v>0.3</v>
      </c>
      <c r="F334" s="23">
        <f t="shared" si="12"/>
        <v>2435.9335000000001</v>
      </c>
    </row>
    <row r="335" spans="1:6" x14ac:dyDescent="0.3">
      <c r="A335" s="26"/>
      <c r="B335" s="8" t="s">
        <v>634</v>
      </c>
      <c r="C335" s="3" t="s">
        <v>635</v>
      </c>
      <c r="D335" s="11">
        <f>VLOOKUP(B335,[1]Catalog!$B:$D,3,FALSE)</f>
        <v>3454</v>
      </c>
      <c r="E335" s="20">
        <v>0.3</v>
      </c>
      <c r="F335" s="23">
        <f t="shared" si="12"/>
        <v>2435.9335000000001</v>
      </c>
    </row>
    <row r="336" spans="1:6" x14ac:dyDescent="0.3">
      <c r="A336" s="26"/>
      <c r="B336" s="8" t="s">
        <v>636</v>
      </c>
      <c r="C336" s="3" t="s">
        <v>637</v>
      </c>
      <c r="D336" s="11">
        <f>VLOOKUP(B336,[1]Catalog!$B:$D,3,FALSE)</f>
        <v>3454</v>
      </c>
      <c r="E336" s="20">
        <v>0.3</v>
      </c>
      <c r="F336" s="23">
        <f t="shared" si="12"/>
        <v>2435.9335000000001</v>
      </c>
    </row>
    <row r="337" spans="1:6" x14ac:dyDescent="0.3">
      <c r="A337" s="26"/>
      <c r="B337" s="8" t="s">
        <v>638</v>
      </c>
      <c r="C337" s="3" t="s">
        <v>639</v>
      </c>
      <c r="D337" s="11">
        <f>VLOOKUP(B337,[1]Catalog!$B:$D,3,FALSE)</f>
        <v>10608</v>
      </c>
      <c r="E337" s="20">
        <v>0.3</v>
      </c>
      <c r="F337" s="23">
        <f t="shared" si="12"/>
        <v>7481.2919999999995</v>
      </c>
    </row>
    <row r="338" spans="1:6" x14ac:dyDescent="0.3">
      <c r="A338" s="26"/>
      <c r="B338" s="8" t="s">
        <v>640</v>
      </c>
      <c r="C338" s="3" t="s">
        <v>641</v>
      </c>
      <c r="D338" s="11">
        <f>VLOOKUP(B338,[1]Catalog!$B:$D,3,FALSE)</f>
        <v>15203</v>
      </c>
      <c r="E338" s="20">
        <v>0.3</v>
      </c>
      <c r="F338" s="23">
        <f t="shared" si="12"/>
        <v>10721.915749999998</v>
      </c>
    </row>
    <row r="339" spans="1:6" x14ac:dyDescent="0.3">
      <c r="A339" s="26"/>
      <c r="B339" s="8" t="s">
        <v>642</v>
      </c>
      <c r="C339" s="3" t="s">
        <v>643</v>
      </c>
      <c r="D339" s="11">
        <f>VLOOKUP(B339,[1]Catalog!$B:$D,3,FALSE)</f>
        <v>15815</v>
      </c>
      <c r="E339" s="20">
        <v>0.3</v>
      </c>
      <c r="F339" s="23">
        <f t="shared" si="12"/>
        <v>11153.528750000001</v>
      </c>
    </row>
    <row r="340" spans="1:6" x14ac:dyDescent="0.3">
      <c r="A340" s="26"/>
      <c r="B340" s="8" t="s">
        <v>644</v>
      </c>
      <c r="C340" s="3" t="s">
        <v>643</v>
      </c>
      <c r="D340" s="11">
        <f>VLOOKUP(B340,[1]Catalog!$B:$D,3,FALSE)</f>
        <v>20410</v>
      </c>
      <c r="E340" s="20">
        <v>0.3</v>
      </c>
      <c r="F340" s="23">
        <f t="shared" si="12"/>
        <v>14394.1525</v>
      </c>
    </row>
    <row r="341" spans="1:6" x14ac:dyDescent="0.3">
      <c r="A341" s="26"/>
      <c r="B341" s="8" t="s">
        <v>645</v>
      </c>
      <c r="C341" s="3" t="s">
        <v>646</v>
      </c>
      <c r="D341" s="11">
        <f>VLOOKUP(B341,[1]Catalog!$B:$D,3,FALSE)</f>
        <v>25005</v>
      </c>
      <c r="E341" s="20">
        <v>0.3</v>
      </c>
      <c r="F341" s="23">
        <f t="shared" si="12"/>
        <v>17634.776250000003</v>
      </c>
    </row>
    <row r="342" spans="1:6" x14ac:dyDescent="0.3">
      <c r="A342" s="26"/>
      <c r="B342" s="8" t="s">
        <v>647</v>
      </c>
      <c r="C342" s="3" t="s">
        <v>648</v>
      </c>
      <c r="D342" s="11">
        <f>VLOOKUP(B342,[1]Catalog!$B:$D,3,FALSE)</f>
        <v>29600</v>
      </c>
      <c r="E342" s="20">
        <v>0.3</v>
      </c>
      <c r="F342" s="23">
        <f t="shared" si="12"/>
        <v>20875.400000000001</v>
      </c>
    </row>
    <row r="343" spans="1:6" x14ac:dyDescent="0.3">
      <c r="A343" s="26"/>
      <c r="B343" s="8" t="s">
        <v>649</v>
      </c>
      <c r="C343" s="3" t="s">
        <v>650</v>
      </c>
      <c r="D343" s="11">
        <f>VLOOKUP(B343,[1]Catalog!$B:$D,3,FALSE)</f>
        <v>10843</v>
      </c>
      <c r="E343" s="20">
        <v>0.3</v>
      </c>
      <c r="F343" s="23">
        <f t="shared" si="12"/>
        <v>7647.0257499999998</v>
      </c>
    </row>
    <row r="344" spans="1:6" x14ac:dyDescent="0.3">
      <c r="A344" s="26"/>
      <c r="B344" s="8" t="s">
        <v>651</v>
      </c>
      <c r="C344" s="3" t="s">
        <v>652</v>
      </c>
      <c r="D344" s="11">
        <f>VLOOKUP(B344,[1]Catalog!$B:$D,3,FALSE)</f>
        <v>15438</v>
      </c>
      <c r="E344" s="20">
        <v>0.3</v>
      </c>
      <c r="F344" s="23">
        <f t="shared" si="12"/>
        <v>10887.6495</v>
      </c>
    </row>
    <row r="345" spans="1:6" x14ac:dyDescent="0.3">
      <c r="A345" s="26"/>
      <c r="B345" s="8" t="s">
        <v>653</v>
      </c>
      <c r="C345" s="3" t="s">
        <v>654</v>
      </c>
      <c r="D345" s="11">
        <f>VLOOKUP(B345,[1]Catalog!$B:$D,3,FALSE)</f>
        <v>16350</v>
      </c>
      <c r="E345" s="20">
        <v>0.3</v>
      </c>
      <c r="F345" s="23">
        <f t="shared" si="12"/>
        <v>11530.837500000001</v>
      </c>
    </row>
    <row r="346" spans="1:6" x14ac:dyDescent="0.3">
      <c r="A346" s="26"/>
      <c r="B346" s="8" t="s">
        <v>655</v>
      </c>
      <c r="C346" s="3" t="s">
        <v>650</v>
      </c>
      <c r="D346" s="11">
        <f>VLOOKUP(B346,[1]Catalog!$B:$D,3,FALSE)</f>
        <v>20945</v>
      </c>
      <c r="E346" s="20">
        <v>0.3</v>
      </c>
      <c r="F346" s="23">
        <f t="shared" si="12"/>
        <v>14771.461249999998</v>
      </c>
    </row>
    <row r="347" spans="1:6" x14ac:dyDescent="0.3">
      <c r="A347" s="26"/>
      <c r="B347" s="8" t="s">
        <v>656</v>
      </c>
      <c r="C347" s="3" t="s">
        <v>652</v>
      </c>
      <c r="D347" s="11">
        <f>VLOOKUP(B347,[1]Catalog!$B:$D,3,FALSE)</f>
        <v>25540</v>
      </c>
      <c r="E347" s="20">
        <v>0.3</v>
      </c>
      <c r="F347" s="23">
        <f t="shared" si="12"/>
        <v>18012.085000000003</v>
      </c>
    </row>
    <row r="348" spans="1:6" x14ac:dyDescent="0.3">
      <c r="A348" s="26"/>
      <c r="B348" s="8" t="s">
        <v>657</v>
      </c>
      <c r="C348" s="3" t="s">
        <v>658</v>
      </c>
      <c r="D348" s="11">
        <f>VLOOKUP(B348,[1]Catalog!$B:$D,3,FALSE)</f>
        <v>30135</v>
      </c>
      <c r="E348" s="20">
        <v>0.3</v>
      </c>
      <c r="F348" s="23">
        <f t="shared" si="12"/>
        <v>21252.708750000002</v>
      </c>
    </row>
    <row r="349" spans="1:6" x14ac:dyDescent="0.3">
      <c r="A349" s="4"/>
      <c r="B349" s="9"/>
      <c r="C349" s="10"/>
      <c r="D349" s="11"/>
      <c r="E349" s="20"/>
      <c r="F349" s="23"/>
    </row>
    <row r="350" spans="1:6" x14ac:dyDescent="0.3">
      <c r="A350" s="4"/>
      <c r="B350" s="9"/>
      <c r="C350" s="10"/>
      <c r="D350" s="11"/>
      <c r="E350" s="20"/>
      <c r="F350" s="23"/>
    </row>
    <row r="351" spans="1:6" x14ac:dyDescent="0.3">
      <c r="A351" s="26" t="s">
        <v>659</v>
      </c>
      <c r="B351" s="8" t="s">
        <v>620</v>
      </c>
      <c r="C351" s="3" t="s">
        <v>621</v>
      </c>
      <c r="D351" s="11">
        <f>VLOOKUP(B351,[1]Catalog!$B:$D,3,FALSE)</f>
        <v>390</v>
      </c>
      <c r="E351" s="20">
        <v>0.3</v>
      </c>
      <c r="F351" s="23">
        <f t="shared" ref="F351:F374" si="13">D351*(1-E351)*(1+0.75%)</f>
        <v>275.04750000000001</v>
      </c>
    </row>
    <row r="352" spans="1:6" x14ac:dyDescent="0.3">
      <c r="A352" s="26"/>
      <c r="B352" s="8" t="s">
        <v>660</v>
      </c>
      <c r="C352" s="3" t="s">
        <v>661</v>
      </c>
      <c r="D352" s="11">
        <f>VLOOKUP(B352,[1]Catalog!$B:$D,3,FALSE)</f>
        <v>1290</v>
      </c>
      <c r="E352" s="20">
        <v>0.3</v>
      </c>
      <c r="F352" s="23">
        <f t="shared" si="13"/>
        <v>909.77249999999992</v>
      </c>
    </row>
    <row r="353" spans="1:6" x14ac:dyDescent="0.3">
      <c r="A353" s="26"/>
      <c r="B353" s="8" t="s">
        <v>662</v>
      </c>
      <c r="C353" s="3" t="s">
        <v>663</v>
      </c>
      <c r="D353" s="11">
        <f>VLOOKUP(B353,[1]Catalog!$B:$D,3,FALSE)</f>
        <v>2150</v>
      </c>
      <c r="E353" s="20">
        <v>0.3</v>
      </c>
      <c r="F353" s="23">
        <f t="shared" si="13"/>
        <v>1516.2875000000001</v>
      </c>
    </row>
    <row r="354" spans="1:6" x14ac:dyDescent="0.3">
      <c r="A354" s="26"/>
      <c r="B354" s="8" t="s">
        <v>664</v>
      </c>
      <c r="C354" s="3" t="s">
        <v>665</v>
      </c>
      <c r="D354" s="11">
        <f>VLOOKUP(B354,[1]Catalog!$B:$D,3,FALSE)</f>
        <v>3010</v>
      </c>
      <c r="E354" s="20">
        <v>0.3</v>
      </c>
      <c r="F354" s="23">
        <f t="shared" si="13"/>
        <v>2122.8025000000002</v>
      </c>
    </row>
    <row r="355" spans="1:6" x14ac:dyDescent="0.3">
      <c r="A355" s="26"/>
      <c r="B355" s="8" t="s">
        <v>666</v>
      </c>
      <c r="C355" s="3" t="s">
        <v>667</v>
      </c>
      <c r="D355" s="11">
        <f>VLOOKUP(B355,[1]Catalog!$B:$D,3,FALSE)</f>
        <v>4000</v>
      </c>
      <c r="E355" s="20">
        <v>0.3</v>
      </c>
      <c r="F355" s="23">
        <f t="shared" si="13"/>
        <v>2821</v>
      </c>
    </row>
    <row r="356" spans="1:6" x14ac:dyDescent="0.3">
      <c r="A356" s="26"/>
      <c r="B356" s="8" t="s">
        <v>668</v>
      </c>
      <c r="C356" s="3" t="s">
        <v>669</v>
      </c>
      <c r="D356" s="11">
        <f>VLOOKUP(B356,[1]Catalog!$B:$D,3,FALSE)</f>
        <v>8000</v>
      </c>
      <c r="E356" s="20">
        <v>0.3</v>
      </c>
      <c r="F356" s="23">
        <f t="shared" si="13"/>
        <v>5642</v>
      </c>
    </row>
    <row r="357" spans="1:6" x14ac:dyDescent="0.3">
      <c r="A357" s="26"/>
      <c r="B357" s="8" t="s">
        <v>670</v>
      </c>
      <c r="C357" s="3" t="s">
        <v>671</v>
      </c>
      <c r="D357" s="11">
        <f>VLOOKUP(B357,[1]Catalog!$B:$D,3,FALSE)</f>
        <v>19000</v>
      </c>
      <c r="E357" s="20">
        <v>0.3</v>
      </c>
      <c r="F357" s="23">
        <f t="shared" si="13"/>
        <v>13399.75</v>
      </c>
    </row>
    <row r="358" spans="1:6" x14ac:dyDescent="0.3">
      <c r="A358" s="26"/>
      <c r="B358" s="8" t="s">
        <v>672</v>
      </c>
      <c r="C358" s="3" t="s">
        <v>673</v>
      </c>
      <c r="D358" s="11">
        <f>VLOOKUP(B358,[1]Catalog!$B:$D,3,FALSE)</f>
        <v>36000</v>
      </c>
      <c r="E358" s="20">
        <v>0.3</v>
      </c>
      <c r="F358" s="23">
        <f t="shared" si="13"/>
        <v>25389</v>
      </c>
    </row>
    <row r="359" spans="1:6" x14ac:dyDescent="0.3">
      <c r="A359" s="26"/>
      <c r="B359" s="8" t="s">
        <v>674</v>
      </c>
      <c r="C359" s="3" t="s">
        <v>675</v>
      </c>
      <c r="D359" s="11">
        <f>VLOOKUP(B359,[1]Catalog!$B:$D,3,FALSE)</f>
        <v>1800</v>
      </c>
      <c r="E359" s="20">
        <v>0.3</v>
      </c>
      <c r="F359" s="23">
        <f t="shared" si="13"/>
        <v>1269.45</v>
      </c>
    </row>
    <row r="360" spans="1:6" x14ac:dyDescent="0.3">
      <c r="A360" s="26"/>
      <c r="B360" s="8" t="s">
        <v>676</v>
      </c>
      <c r="C360" s="3" t="s">
        <v>677</v>
      </c>
      <c r="D360" s="11">
        <f>VLOOKUP(B360,[1]Catalog!$B:$D,3,FALSE)</f>
        <v>2850</v>
      </c>
      <c r="E360" s="20">
        <v>0.3</v>
      </c>
      <c r="F360" s="23">
        <f t="shared" si="13"/>
        <v>2009.9624999999999</v>
      </c>
    </row>
    <row r="361" spans="1:6" x14ac:dyDescent="0.3">
      <c r="A361" s="26"/>
      <c r="B361" s="8" t="s">
        <v>678</v>
      </c>
      <c r="C361" s="3" t="s">
        <v>679</v>
      </c>
      <c r="D361" s="11">
        <f>VLOOKUP(B361,[1]Catalog!$B:$D,3,FALSE)</f>
        <v>3780</v>
      </c>
      <c r="E361" s="20">
        <v>0.3</v>
      </c>
      <c r="F361" s="23">
        <f t="shared" si="13"/>
        <v>2665.8450000000003</v>
      </c>
    </row>
    <row r="362" spans="1:6" x14ac:dyDescent="0.3">
      <c r="A362" s="26"/>
      <c r="B362" s="8" t="s">
        <v>680</v>
      </c>
      <c r="C362" s="3" t="s">
        <v>681</v>
      </c>
      <c r="D362" s="11">
        <f>VLOOKUP(B362,[1]Catalog!$B:$D,3,FALSE)</f>
        <v>5200</v>
      </c>
      <c r="E362" s="20">
        <v>0.3</v>
      </c>
      <c r="F362" s="23">
        <f t="shared" si="13"/>
        <v>3667.2999999999997</v>
      </c>
    </row>
    <row r="363" spans="1:6" x14ac:dyDescent="0.3">
      <c r="A363" s="26"/>
      <c r="B363" s="8" t="s">
        <v>682</v>
      </c>
      <c r="C363" s="3" t="s">
        <v>683</v>
      </c>
      <c r="D363" s="11">
        <f>VLOOKUP(B363,[1]Catalog!$B:$D,3,FALSE)</f>
        <v>9800</v>
      </c>
      <c r="E363" s="20">
        <v>0.3</v>
      </c>
      <c r="F363" s="23">
        <f t="shared" si="13"/>
        <v>6911.4500000000007</v>
      </c>
    </row>
    <row r="364" spans="1:6" x14ac:dyDescent="0.3">
      <c r="A364" s="26"/>
      <c r="B364" s="8" t="s">
        <v>684</v>
      </c>
      <c r="C364" s="3" t="s">
        <v>685</v>
      </c>
      <c r="D364" s="11">
        <f>VLOOKUP(B364,[1]Catalog!$B:$D,3,FALSE)</f>
        <v>24500</v>
      </c>
      <c r="E364" s="20">
        <v>0.3</v>
      </c>
      <c r="F364" s="23">
        <f t="shared" si="13"/>
        <v>17278.625</v>
      </c>
    </row>
    <row r="365" spans="1:6" x14ac:dyDescent="0.3">
      <c r="A365" s="26"/>
      <c r="B365" s="8" t="s">
        <v>686</v>
      </c>
      <c r="C365" s="3" t="s">
        <v>687</v>
      </c>
      <c r="D365" s="11">
        <f>VLOOKUP(B365,[1]Catalog!$B:$D,3,FALSE)</f>
        <v>49000</v>
      </c>
      <c r="E365" s="20">
        <v>0.3</v>
      </c>
      <c r="F365" s="23">
        <f t="shared" si="13"/>
        <v>34557.25</v>
      </c>
    </row>
    <row r="366" spans="1:6" x14ac:dyDescent="0.3">
      <c r="A366" s="26"/>
      <c r="B366" s="8" t="s">
        <v>688</v>
      </c>
      <c r="C366" s="3" t="s">
        <v>689</v>
      </c>
      <c r="D366" s="11">
        <f>VLOOKUP(B366,[1]Catalog!$B:$D,3,FALSE)</f>
        <v>3600</v>
      </c>
      <c r="E366" s="20">
        <v>0.3</v>
      </c>
      <c r="F366" s="23">
        <f t="shared" si="13"/>
        <v>2538.9</v>
      </c>
    </row>
    <row r="367" spans="1:6" x14ac:dyDescent="0.3">
      <c r="A367" s="26"/>
      <c r="B367" s="8" t="s">
        <v>690</v>
      </c>
      <c r="C367" s="3" t="s">
        <v>691</v>
      </c>
      <c r="D367" s="11">
        <f>VLOOKUP(B367,[1]Catalog!$B:$D,3,FALSE)</f>
        <v>5000</v>
      </c>
      <c r="E367" s="20">
        <v>0.3</v>
      </c>
      <c r="F367" s="23">
        <f t="shared" si="13"/>
        <v>3526.25</v>
      </c>
    </row>
    <row r="368" spans="1:6" x14ac:dyDescent="0.3">
      <c r="A368" s="26"/>
      <c r="B368" s="8" t="s">
        <v>692</v>
      </c>
      <c r="C368" s="3" t="s">
        <v>693</v>
      </c>
      <c r="D368" s="11">
        <f>VLOOKUP(B368,[1]Catalog!$B:$D,3,FALSE)</f>
        <v>6750</v>
      </c>
      <c r="E368" s="20">
        <v>0.3</v>
      </c>
      <c r="F368" s="23">
        <f t="shared" si="13"/>
        <v>4760.4375</v>
      </c>
    </row>
    <row r="369" spans="1:6" x14ac:dyDescent="0.3">
      <c r="A369" s="26"/>
      <c r="B369" s="8" t="s">
        <v>694</v>
      </c>
      <c r="C369" s="3" t="s">
        <v>695</v>
      </c>
      <c r="D369" s="11">
        <f>VLOOKUP(B369,[1]Catalog!$B:$D,3,FALSE)</f>
        <v>10000</v>
      </c>
      <c r="E369" s="20">
        <v>0.3</v>
      </c>
      <c r="F369" s="23">
        <f t="shared" si="13"/>
        <v>7052.5</v>
      </c>
    </row>
    <row r="370" spans="1:6" x14ac:dyDescent="0.3">
      <c r="A370" s="26"/>
      <c r="B370" s="8" t="s">
        <v>696</v>
      </c>
      <c r="C370" s="3" t="s">
        <v>697</v>
      </c>
      <c r="D370" s="11">
        <f>VLOOKUP(B370,[1]Catalog!$B:$D,3,FALSE)</f>
        <v>13300</v>
      </c>
      <c r="E370" s="20">
        <v>0.3</v>
      </c>
      <c r="F370" s="23">
        <f t="shared" si="13"/>
        <v>9379.8250000000007</v>
      </c>
    </row>
    <row r="371" spans="1:6" x14ac:dyDescent="0.3">
      <c r="A371" s="26"/>
      <c r="B371" s="8" t="s">
        <v>698</v>
      </c>
      <c r="C371" s="3" t="s">
        <v>699</v>
      </c>
      <c r="D371" s="11">
        <f>VLOOKUP(B371,[1]Catalog!$B:$D,3,FALSE)</f>
        <v>18000</v>
      </c>
      <c r="E371" s="20">
        <v>0.3</v>
      </c>
      <c r="F371" s="23">
        <f t="shared" si="13"/>
        <v>12694.5</v>
      </c>
    </row>
    <row r="372" spans="1:6" x14ac:dyDescent="0.3">
      <c r="A372" s="26"/>
      <c r="B372" s="8" t="s">
        <v>700</v>
      </c>
      <c r="C372" s="3" t="s">
        <v>701</v>
      </c>
      <c r="D372" s="11">
        <f>VLOOKUP(B372,[1]Catalog!$B:$D,3,FALSE)</f>
        <v>32000</v>
      </c>
      <c r="E372" s="20">
        <v>0.3</v>
      </c>
      <c r="F372" s="23">
        <f t="shared" si="13"/>
        <v>22568</v>
      </c>
    </row>
    <row r="373" spans="1:6" x14ac:dyDescent="0.3">
      <c r="A373" s="26"/>
      <c r="B373" s="8" t="s">
        <v>702</v>
      </c>
      <c r="C373" s="3" t="s">
        <v>703</v>
      </c>
      <c r="D373" s="11">
        <f>VLOOKUP(B373,[1]Catalog!$B:$D,3,FALSE)</f>
        <v>60000</v>
      </c>
      <c r="E373" s="20">
        <v>0.3</v>
      </c>
      <c r="F373" s="23">
        <f t="shared" si="13"/>
        <v>42315</v>
      </c>
    </row>
    <row r="374" spans="1:6" x14ac:dyDescent="0.3">
      <c r="A374" s="26"/>
      <c r="B374" s="8" t="s">
        <v>704</v>
      </c>
      <c r="C374" s="3" t="s">
        <v>705</v>
      </c>
      <c r="D374" s="11">
        <f>VLOOKUP(B374,[1]Catalog!$B:$D,3,FALSE)</f>
        <v>90000</v>
      </c>
      <c r="E374" s="20">
        <v>0.3</v>
      </c>
      <c r="F374" s="23">
        <f t="shared" si="13"/>
        <v>63472.5</v>
      </c>
    </row>
  </sheetData>
  <mergeCells count="8">
    <mergeCell ref="A1:F1"/>
    <mergeCell ref="A351:A374"/>
    <mergeCell ref="A319:A348"/>
    <mergeCell ref="A3:A30"/>
    <mergeCell ref="A166:A175"/>
    <mergeCell ref="A178:A295"/>
    <mergeCell ref="A298:A316"/>
    <mergeCell ref="A33:A163"/>
  </mergeCells>
  <conditionalFormatting sqref="B375:B1048576 B3:B283 B285:B348">
    <cfRule type="duplicateValues" dxfId="4" priority="7"/>
  </conditionalFormatting>
  <conditionalFormatting sqref="B349:B350">
    <cfRule type="duplicateValues" dxfId="3" priority="6"/>
  </conditionalFormatting>
  <conditionalFormatting sqref="B351">
    <cfRule type="duplicateValues" dxfId="2" priority="5"/>
  </conditionalFormatting>
  <conditionalFormatting sqref="B352:B374">
    <cfRule type="duplicateValues" dxfId="1" priority="4"/>
  </conditionalFormatting>
  <conditionalFormatting sqref="B284">
    <cfRule type="duplicateValues" dxfId="0" priority="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b69358d5b017fab154da5e42661da4f7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f70fa6995b5c9c99ba75bd64a5d23275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8E6A6E-FA7B-4FB1-9EB2-CDD6746796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63E19A-DA6E-428C-AB11-654A87D1E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E0334F-4C4B-4129-A6D4-AD0F1C1C3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Manager/>
  <Company>Eaton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McIver, Corey</dc:creator>
  <cp:keywords/>
  <dc:description/>
  <cp:lastModifiedBy>Revised Response 3</cp:lastModifiedBy>
  <cp:revision/>
  <dcterms:created xsi:type="dcterms:W3CDTF">2013-09-05T20:38:00Z</dcterms:created>
  <dcterms:modified xsi:type="dcterms:W3CDTF">2022-07-20T16:58:50Z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